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 Vera\SGTV\Wettkampfleitung\Jugendturnfest2021\Contest Grundlagen\"/>
    </mc:Choice>
  </mc:AlternateContent>
  <bookViews>
    <workbookView xWindow="0" yWindow="0" windowWidth="21720" windowHeight="12135"/>
  </bookViews>
  <sheets>
    <sheet name="Datenbank" sheetId="1" r:id="rId1"/>
    <sheet name="PS 1" sheetId="2" r:id="rId2"/>
    <sheet name="PS 2" sheetId="39" r:id="rId3"/>
    <sheet name="PS 3" sheetId="40" r:id="rId4"/>
    <sheet name="Weitsprung" sheetId="4" r:id="rId5"/>
    <sheet name="Ballwurf" sheetId="18" r:id="rId6"/>
    <sheet name="Allround" sheetId="21" r:id="rId7"/>
    <sheet name="Rugby" sheetId="27" r:id="rId8"/>
    <sheet name="Biathlon" sheetId="28" r:id="rId9"/>
    <sheet name="Tabelle3" sheetId="3" r:id="rId10"/>
  </sheets>
  <definedNames>
    <definedName name="_xlnm.Print_Titles" localSheetId="0">Datenbank!$7:$13</definedName>
  </definedNames>
  <calcPr calcId="162913"/>
</workbook>
</file>

<file path=xl/calcChain.xml><?xml version="1.0" encoding="utf-8"?>
<calcChain xmlns="http://schemas.openxmlformats.org/spreadsheetml/2006/main">
  <c r="D4" i="1" l="1"/>
  <c r="C10" i="18" l="1"/>
  <c r="B13" i="40"/>
  <c r="B10" i="39" l="1"/>
  <c r="B10" i="28"/>
  <c r="B10" i="27"/>
  <c r="B10" i="21"/>
  <c r="B38" i="21" l="1"/>
  <c r="C38" i="21"/>
  <c r="D38" i="21"/>
  <c r="E38" i="21"/>
  <c r="F38" i="21"/>
  <c r="B39" i="21"/>
  <c r="I40" i="21" s="1"/>
  <c r="C39" i="21"/>
  <c r="D39" i="21"/>
  <c r="E39" i="21"/>
  <c r="F39" i="21"/>
  <c r="B40" i="21"/>
  <c r="C40" i="21"/>
  <c r="D40" i="21"/>
  <c r="E40" i="21"/>
  <c r="F40" i="21"/>
  <c r="H40" i="21"/>
  <c r="B41" i="21"/>
  <c r="C41" i="21"/>
  <c r="D41" i="21"/>
  <c r="E41" i="21"/>
  <c r="F41" i="21"/>
  <c r="B42" i="21"/>
  <c r="C42" i="21"/>
  <c r="D42" i="21"/>
  <c r="E42" i="21"/>
  <c r="F42" i="21"/>
  <c r="H42" i="21"/>
  <c r="I42" i="21"/>
  <c r="B43" i="21"/>
  <c r="C43" i="21"/>
  <c r="D43" i="21"/>
  <c r="E43" i="21"/>
  <c r="F43" i="21"/>
  <c r="B44" i="21"/>
  <c r="C44" i="21"/>
  <c r="D44" i="21"/>
  <c r="E44" i="21"/>
  <c r="F44" i="21"/>
  <c r="H44" i="21"/>
  <c r="I44" i="21"/>
  <c r="B45" i="21"/>
  <c r="C45" i="21"/>
  <c r="D45" i="21"/>
  <c r="E45" i="21"/>
  <c r="F45" i="21"/>
  <c r="B46" i="21"/>
  <c r="C46" i="21"/>
  <c r="D46" i="21"/>
  <c r="E46" i="21"/>
  <c r="F46" i="21"/>
  <c r="H46" i="21"/>
  <c r="I46" i="21"/>
  <c r="B47" i="21"/>
  <c r="C47" i="21"/>
  <c r="D47" i="21"/>
  <c r="E47" i="21"/>
  <c r="F47" i="21"/>
  <c r="C11" i="4" l="1"/>
  <c r="B15" i="2"/>
  <c r="B14" i="2"/>
  <c r="B13" i="2"/>
  <c r="F25" i="40" l="1"/>
  <c r="E25" i="40"/>
  <c r="D25" i="40"/>
  <c r="C25" i="40"/>
  <c r="B25" i="40"/>
  <c r="F24" i="40"/>
  <c r="E24" i="40"/>
  <c r="D24" i="40"/>
  <c r="C24" i="40"/>
  <c r="B24" i="40"/>
  <c r="F23" i="40"/>
  <c r="E23" i="40"/>
  <c r="D23" i="40"/>
  <c r="C23" i="40"/>
  <c r="B23" i="40"/>
  <c r="F22" i="40"/>
  <c r="E22" i="40"/>
  <c r="D22" i="40"/>
  <c r="C22" i="40"/>
  <c r="B22" i="40"/>
  <c r="F21" i="40"/>
  <c r="E21" i="40"/>
  <c r="D21" i="40"/>
  <c r="C21" i="40"/>
  <c r="B21" i="40"/>
  <c r="F20" i="40"/>
  <c r="E20" i="40"/>
  <c r="D20" i="40"/>
  <c r="C20" i="40"/>
  <c r="B20" i="40"/>
  <c r="F19" i="40"/>
  <c r="E19" i="40"/>
  <c r="D19" i="40"/>
  <c r="C19" i="40"/>
  <c r="B19" i="40"/>
  <c r="F18" i="40"/>
  <c r="E18" i="40"/>
  <c r="D18" i="40"/>
  <c r="C18" i="40"/>
  <c r="B18" i="40"/>
  <c r="F17" i="40"/>
  <c r="E17" i="40"/>
  <c r="D17" i="40"/>
  <c r="C17" i="40"/>
  <c r="B17" i="40"/>
  <c r="F16" i="40"/>
  <c r="E16" i="40"/>
  <c r="D16" i="40"/>
  <c r="C16" i="40"/>
  <c r="B16" i="40"/>
  <c r="F15" i="40"/>
  <c r="E15" i="40"/>
  <c r="D15" i="40"/>
  <c r="C15" i="40"/>
  <c r="B15" i="40"/>
  <c r="F14" i="40"/>
  <c r="E14" i="40"/>
  <c r="D14" i="40"/>
  <c r="C14" i="40"/>
  <c r="B14" i="40"/>
  <c r="F13" i="40"/>
  <c r="E13" i="40"/>
  <c r="D13" i="40"/>
  <c r="C13" i="40"/>
  <c r="F12" i="40"/>
  <c r="E12" i="40"/>
  <c r="D12" i="40"/>
  <c r="C12" i="40"/>
  <c r="B12" i="40"/>
  <c r="F11" i="40"/>
  <c r="E11" i="40"/>
  <c r="D11" i="40"/>
  <c r="C11" i="40"/>
  <c r="B11" i="40"/>
  <c r="F10" i="40"/>
  <c r="E10" i="40"/>
  <c r="D10" i="40"/>
  <c r="C10" i="40"/>
  <c r="B10" i="40"/>
  <c r="F9" i="40"/>
  <c r="E9" i="40"/>
  <c r="D9" i="40"/>
  <c r="C9" i="40"/>
  <c r="B9" i="40"/>
  <c r="F8" i="40"/>
  <c r="E8" i="40"/>
  <c r="D8" i="40"/>
  <c r="C8" i="40"/>
  <c r="B8" i="40"/>
  <c r="F25" i="39"/>
  <c r="E25" i="39"/>
  <c r="D25" i="39"/>
  <c r="C25" i="39"/>
  <c r="B25" i="39"/>
  <c r="F24" i="39"/>
  <c r="E24" i="39"/>
  <c r="D24" i="39"/>
  <c r="C24" i="39"/>
  <c r="B24" i="39"/>
  <c r="F23" i="39"/>
  <c r="E23" i="39"/>
  <c r="D23" i="39"/>
  <c r="C23" i="39"/>
  <c r="B23" i="39"/>
  <c r="F22" i="39"/>
  <c r="E22" i="39"/>
  <c r="D22" i="39"/>
  <c r="C22" i="39"/>
  <c r="B22" i="39"/>
  <c r="F21" i="39"/>
  <c r="E21" i="39"/>
  <c r="D21" i="39"/>
  <c r="C21" i="39"/>
  <c r="B21" i="39"/>
  <c r="F20" i="39"/>
  <c r="E20" i="39"/>
  <c r="D20" i="39"/>
  <c r="C20" i="39"/>
  <c r="B20" i="39"/>
  <c r="F19" i="39"/>
  <c r="E19" i="39"/>
  <c r="D19" i="39"/>
  <c r="C19" i="39"/>
  <c r="B19" i="39"/>
  <c r="F18" i="39"/>
  <c r="E18" i="39"/>
  <c r="D18" i="39"/>
  <c r="C18" i="39"/>
  <c r="B18" i="39"/>
  <c r="F17" i="39"/>
  <c r="E17" i="39"/>
  <c r="D17" i="39"/>
  <c r="C17" i="39"/>
  <c r="B17" i="39"/>
  <c r="F16" i="39"/>
  <c r="E16" i="39"/>
  <c r="D16" i="39"/>
  <c r="C16" i="39"/>
  <c r="B16" i="39"/>
  <c r="F15" i="39"/>
  <c r="E15" i="39"/>
  <c r="D15" i="39"/>
  <c r="C15" i="39"/>
  <c r="B15" i="39"/>
  <c r="F14" i="39"/>
  <c r="E14" i="39"/>
  <c r="D14" i="39"/>
  <c r="C14" i="39"/>
  <c r="B14" i="39"/>
  <c r="F13" i="39"/>
  <c r="E13" i="39"/>
  <c r="D13" i="39"/>
  <c r="C13" i="39"/>
  <c r="B13" i="39"/>
  <c r="F12" i="39"/>
  <c r="E12" i="39"/>
  <c r="D12" i="39"/>
  <c r="C12" i="39"/>
  <c r="B12" i="39"/>
  <c r="F11" i="39"/>
  <c r="E11" i="39"/>
  <c r="D11" i="39"/>
  <c r="C11" i="39"/>
  <c r="B11" i="39"/>
  <c r="F10" i="39"/>
  <c r="E10" i="39"/>
  <c r="D10" i="39"/>
  <c r="C10" i="39"/>
  <c r="F9" i="39"/>
  <c r="E9" i="39"/>
  <c r="D9" i="39"/>
  <c r="C9" i="39"/>
  <c r="B9" i="39"/>
  <c r="F8" i="39"/>
  <c r="E8" i="39"/>
  <c r="D8" i="39"/>
  <c r="C8" i="39"/>
  <c r="B8" i="39"/>
  <c r="C40" i="40" l="1"/>
  <c r="C40" i="39"/>
  <c r="C37" i="40"/>
  <c r="C30" i="40"/>
  <c r="C34" i="40"/>
  <c r="C38" i="40"/>
  <c r="C29" i="40"/>
  <c r="C31" i="40"/>
  <c r="C35" i="40"/>
  <c r="C39" i="40"/>
  <c r="C33" i="40"/>
  <c r="C32" i="40"/>
  <c r="C36" i="40"/>
  <c r="C37" i="39"/>
  <c r="C30" i="39"/>
  <c r="C34" i="39"/>
  <c r="C38" i="39"/>
  <c r="C29" i="39"/>
  <c r="C31" i="39"/>
  <c r="C35" i="39"/>
  <c r="C39" i="39"/>
  <c r="C33" i="39"/>
  <c r="C32" i="39"/>
  <c r="C36" i="39"/>
  <c r="F53" i="28"/>
  <c r="E53" i="28"/>
  <c r="D53" i="28"/>
  <c r="C53" i="28"/>
  <c r="B53" i="28"/>
  <c r="F52" i="28"/>
  <c r="E52" i="28"/>
  <c r="D52" i="28"/>
  <c r="C52" i="28"/>
  <c r="B52" i="28"/>
  <c r="F51" i="28"/>
  <c r="E51" i="28"/>
  <c r="D51" i="28"/>
  <c r="C51" i="28"/>
  <c r="B51" i="28"/>
  <c r="F50" i="28"/>
  <c r="E50" i="28"/>
  <c r="D50" i="28"/>
  <c r="C50" i="28"/>
  <c r="B50" i="28"/>
  <c r="F48" i="28"/>
  <c r="E48" i="28"/>
  <c r="D48" i="28"/>
  <c r="C48" i="28"/>
  <c r="B48" i="28"/>
  <c r="F47" i="28"/>
  <c r="E47" i="28"/>
  <c r="D47" i="28"/>
  <c r="C47" i="28"/>
  <c r="B47" i="28"/>
  <c r="F46" i="28"/>
  <c r="E46" i="28"/>
  <c r="D46" i="28"/>
  <c r="C46" i="28"/>
  <c r="B46" i="28"/>
  <c r="F45" i="28"/>
  <c r="E45" i="28"/>
  <c r="D45" i="28"/>
  <c r="C45" i="28"/>
  <c r="B45" i="28"/>
  <c r="F43" i="28"/>
  <c r="E43" i="28"/>
  <c r="D43" i="28"/>
  <c r="C43" i="28"/>
  <c r="B43" i="28"/>
  <c r="F42" i="28"/>
  <c r="E42" i="28"/>
  <c r="D42" i="28"/>
  <c r="C42" i="28"/>
  <c r="B42" i="28"/>
  <c r="F41" i="28"/>
  <c r="E41" i="28"/>
  <c r="D41" i="28"/>
  <c r="C41" i="28"/>
  <c r="B41" i="28"/>
  <c r="F40" i="28"/>
  <c r="E40" i="28"/>
  <c r="D40" i="28"/>
  <c r="C40" i="28"/>
  <c r="B40" i="28"/>
  <c r="F38" i="28"/>
  <c r="E38" i="28"/>
  <c r="D38" i="28"/>
  <c r="C38" i="28"/>
  <c r="B38" i="28"/>
  <c r="F37" i="28"/>
  <c r="E37" i="28"/>
  <c r="D37" i="28"/>
  <c r="C37" i="28"/>
  <c r="B37" i="28"/>
  <c r="F36" i="28"/>
  <c r="E36" i="28"/>
  <c r="D36" i="28"/>
  <c r="C36" i="28"/>
  <c r="B36" i="28"/>
  <c r="F35" i="28"/>
  <c r="E35" i="28"/>
  <c r="D35" i="28"/>
  <c r="C35" i="28"/>
  <c r="B35" i="28"/>
  <c r="F33" i="28"/>
  <c r="E33" i="28"/>
  <c r="D33" i="28"/>
  <c r="C33" i="28"/>
  <c r="B33" i="28"/>
  <c r="F32" i="28"/>
  <c r="E32" i="28"/>
  <c r="D32" i="28"/>
  <c r="C32" i="28"/>
  <c r="B32" i="28"/>
  <c r="F31" i="28"/>
  <c r="E31" i="28"/>
  <c r="D31" i="28"/>
  <c r="C31" i="28"/>
  <c r="B31" i="28"/>
  <c r="F30" i="28"/>
  <c r="E30" i="28"/>
  <c r="D30" i="28"/>
  <c r="C30" i="28"/>
  <c r="B30" i="28"/>
  <c r="F28" i="28"/>
  <c r="E28" i="28"/>
  <c r="D28" i="28"/>
  <c r="C28" i="28"/>
  <c r="B28" i="28"/>
  <c r="F27" i="28"/>
  <c r="E27" i="28"/>
  <c r="D27" i="28"/>
  <c r="C27" i="28"/>
  <c r="B27" i="28"/>
  <c r="F26" i="28"/>
  <c r="E26" i="28"/>
  <c r="D26" i="28"/>
  <c r="C26" i="28"/>
  <c r="B26" i="28"/>
  <c r="F25" i="28"/>
  <c r="E25" i="28"/>
  <c r="D25" i="28"/>
  <c r="C25" i="28"/>
  <c r="B25" i="28"/>
  <c r="F23" i="28"/>
  <c r="E23" i="28"/>
  <c r="D23" i="28"/>
  <c r="C23" i="28"/>
  <c r="B23" i="28"/>
  <c r="F22" i="28"/>
  <c r="E22" i="28"/>
  <c r="D22" i="28"/>
  <c r="C22" i="28"/>
  <c r="B22" i="28"/>
  <c r="F21" i="28"/>
  <c r="E21" i="28"/>
  <c r="D21" i="28"/>
  <c r="C21" i="28"/>
  <c r="B21" i="28"/>
  <c r="F20" i="28"/>
  <c r="E20" i="28"/>
  <c r="D20" i="28"/>
  <c r="C20" i="28"/>
  <c r="B20" i="28"/>
  <c r="F18" i="28"/>
  <c r="E18" i="28"/>
  <c r="D18" i="28"/>
  <c r="C18" i="28"/>
  <c r="B18" i="28"/>
  <c r="F17" i="28"/>
  <c r="E17" i="28"/>
  <c r="D17" i="28"/>
  <c r="C17" i="28"/>
  <c r="B17" i="28"/>
  <c r="F16" i="28"/>
  <c r="E16" i="28"/>
  <c r="D16" i="28"/>
  <c r="C16" i="28"/>
  <c r="B16" i="28"/>
  <c r="F15" i="28"/>
  <c r="E15" i="28"/>
  <c r="D15" i="28"/>
  <c r="C15" i="28"/>
  <c r="B15" i="28"/>
  <c r="F13" i="28"/>
  <c r="E13" i="28"/>
  <c r="D13" i="28"/>
  <c r="C13" i="28"/>
  <c r="B13" i="28"/>
  <c r="F12" i="28"/>
  <c r="E12" i="28"/>
  <c r="D12" i="28"/>
  <c r="C12" i="28"/>
  <c r="B12" i="28"/>
  <c r="F11" i="28"/>
  <c r="E11" i="28"/>
  <c r="D11" i="28"/>
  <c r="C11" i="28"/>
  <c r="B11" i="28"/>
  <c r="F10" i="28"/>
  <c r="E10" i="28"/>
  <c r="D10" i="28"/>
  <c r="C10" i="28"/>
  <c r="F53" i="27"/>
  <c r="E53" i="27"/>
  <c r="D53" i="27"/>
  <c r="C53" i="27"/>
  <c r="B53" i="27"/>
  <c r="F52" i="27"/>
  <c r="E52" i="27"/>
  <c r="D52" i="27"/>
  <c r="C52" i="27"/>
  <c r="B52" i="27"/>
  <c r="F51" i="27"/>
  <c r="E51" i="27"/>
  <c r="D51" i="27"/>
  <c r="C51" i="27"/>
  <c r="B51" i="27"/>
  <c r="F50" i="27"/>
  <c r="E50" i="27"/>
  <c r="D50" i="27"/>
  <c r="C50" i="27"/>
  <c r="B50" i="27"/>
  <c r="F48" i="27"/>
  <c r="E48" i="27"/>
  <c r="D48" i="27"/>
  <c r="C48" i="27"/>
  <c r="B48" i="27"/>
  <c r="F47" i="27"/>
  <c r="E47" i="27"/>
  <c r="D47" i="27"/>
  <c r="C47" i="27"/>
  <c r="B47" i="27"/>
  <c r="F46" i="27"/>
  <c r="E46" i="27"/>
  <c r="D46" i="27"/>
  <c r="C46" i="27"/>
  <c r="B46" i="27"/>
  <c r="F45" i="27"/>
  <c r="E45" i="27"/>
  <c r="D45" i="27"/>
  <c r="C45" i="27"/>
  <c r="B45" i="27"/>
  <c r="F43" i="27"/>
  <c r="E43" i="27"/>
  <c r="D43" i="27"/>
  <c r="C43" i="27"/>
  <c r="B43" i="27"/>
  <c r="F42" i="27"/>
  <c r="E42" i="27"/>
  <c r="D42" i="27"/>
  <c r="C42" i="27"/>
  <c r="B42" i="27"/>
  <c r="F41" i="27"/>
  <c r="E41" i="27"/>
  <c r="D41" i="27"/>
  <c r="C41" i="27"/>
  <c r="B41" i="27"/>
  <c r="F40" i="27"/>
  <c r="E40" i="27"/>
  <c r="D40" i="27"/>
  <c r="C40" i="27"/>
  <c r="B40" i="27"/>
  <c r="F38" i="27"/>
  <c r="E38" i="27"/>
  <c r="D38" i="27"/>
  <c r="C38" i="27"/>
  <c r="B38" i="27"/>
  <c r="F37" i="27"/>
  <c r="E37" i="27"/>
  <c r="D37" i="27"/>
  <c r="C37" i="27"/>
  <c r="B37" i="27"/>
  <c r="F36" i="27"/>
  <c r="E36" i="27"/>
  <c r="D36" i="27"/>
  <c r="C36" i="27"/>
  <c r="B36" i="27"/>
  <c r="F35" i="27"/>
  <c r="E35" i="27"/>
  <c r="D35" i="27"/>
  <c r="C35" i="27"/>
  <c r="B35" i="27"/>
  <c r="F33" i="27"/>
  <c r="E33" i="27"/>
  <c r="D33" i="27"/>
  <c r="C33" i="27"/>
  <c r="B33" i="27"/>
  <c r="F32" i="27"/>
  <c r="E32" i="27"/>
  <c r="D32" i="27"/>
  <c r="C32" i="27"/>
  <c r="B32" i="27"/>
  <c r="F31" i="27"/>
  <c r="E31" i="27"/>
  <c r="D31" i="27"/>
  <c r="C31" i="27"/>
  <c r="B31" i="27"/>
  <c r="F30" i="27"/>
  <c r="E30" i="27"/>
  <c r="D30" i="27"/>
  <c r="C30" i="27"/>
  <c r="B30" i="27"/>
  <c r="F28" i="27"/>
  <c r="E28" i="27"/>
  <c r="D28" i="27"/>
  <c r="C28" i="27"/>
  <c r="B28" i="27"/>
  <c r="F27" i="27"/>
  <c r="E27" i="27"/>
  <c r="D27" i="27"/>
  <c r="C27" i="27"/>
  <c r="B27" i="27"/>
  <c r="F26" i="27"/>
  <c r="E26" i="27"/>
  <c r="D26" i="27"/>
  <c r="C26" i="27"/>
  <c r="B26" i="27"/>
  <c r="F25" i="27"/>
  <c r="E25" i="27"/>
  <c r="D25" i="27"/>
  <c r="C25" i="27"/>
  <c r="B25" i="27"/>
  <c r="F23" i="27"/>
  <c r="E23" i="27"/>
  <c r="D23" i="27"/>
  <c r="C23" i="27"/>
  <c r="B23" i="27"/>
  <c r="F22" i="27"/>
  <c r="E22" i="27"/>
  <c r="D22" i="27"/>
  <c r="C22" i="27"/>
  <c r="B22" i="27"/>
  <c r="F21" i="27"/>
  <c r="E21" i="27"/>
  <c r="D21" i="27"/>
  <c r="C21" i="27"/>
  <c r="B21" i="27"/>
  <c r="F20" i="27"/>
  <c r="E20" i="27"/>
  <c r="D20" i="27"/>
  <c r="C20" i="27"/>
  <c r="B20" i="27"/>
  <c r="F18" i="27"/>
  <c r="E18" i="27"/>
  <c r="D18" i="27"/>
  <c r="C18" i="27"/>
  <c r="B18" i="27"/>
  <c r="F17" i="27"/>
  <c r="E17" i="27"/>
  <c r="D17" i="27"/>
  <c r="C17" i="27"/>
  <c r="B17" i="27"/>
  <c r="F16" i="27"/>
  <c r="E16" i="27"/>
  <c r="D16" i="27"/>
  <c r="C16" i="27"/>
  <c r="B16" i="27"/>
  <c r="F15" i="27"/>
  <c r="E15" i="27"/>
  <c r="D15" i="27"/>
  <c r="C15" i="27"/>
  <c r="B15" i="27"/>
  <c r="B11" i="27"/>
  <c r="C11" i="27"/>
  <c r="D11" i="27"/>
  <c r="E11" i="27"/>
  <c r="F11" i="27"/>
  <c r="F13" i="27"/>
  <c r="E13" i="27"/>
  <c r="D13" i="27"/>
  <c r="C13" i="27"/>
  <c r="B13" i="27"/>
  <c r="F12" i="27"/>
  <c r="E12" i="27"/>
  <c r="D12" i="27"/>
  <c r="C12" i="27"/>
  <c r="B12" i="27"/>
  <c r="F10" i="27"/>
  <c r="E10" i="27"/>
  <c r="D10" i="27"/>
  <c r="C10" i="27"/>
  <c r="C76" i="28" l="1"/>
  <c r="C72" i="28"/>
  <c r="C68" i="28"/>
  <c r="C75" i="28"/>
  <c r="C71" i="28"/>
  <c r="C67" i="28"/>
  <c r="C74" i="28"/>
  <c r="C70" i="28"/>
  <c r="C66" i="28"/>
  <c r="C73" i="28"/>
  <c r="C69" i="28"/>
  <c r="C65" i="28"/>
  <c r="C76" i="27"/>
  <c r="C72" i="27"/>
  <c r="C75" i="27"/>
  <c r="C71" i="27"/>
  <c r="C74" i="27"/>
  <c r="C73" i="27"/>
  <c r="C68" i="27"/>
  <c r="C67" i="27"/>
  <c r="C70" i="27"/>
  <c r="C66" i="27"/>
  <c r="C69" i="27"/>
  <c r="C65" i="27"/>
  <c r="F37" i="21"/>
  <c r="E37" i="21"/>
  <c r="D37" i="21"/>
  <c r="C37" i="21"/>
  <c r="B37" i="21"/>
  <c r="I38" i="21" s="1"/>
  <c r="F36" i="21"/>
  <c r="E36" i="21"/>
  <c r="D36" i="21"/>
  <c r="C36" i="21"/>
  <c r="B36" i="21"/>
  <c r="H38" i="21" s="1"/>
  <c r="F35" i="21"/>
  <c r="E35" i="21"/>
  <c r="D35" i="21"/>
  <c r="C35" i="21"/>
  <c r="B35" i="21"/>
  <c r="I36" i="21" s="1"/>
  <c r="F34" i="21"/>
  <c r="E34" i="21"/>
  <c r="D34" i="21"/>
  <c r="C34" i="21"/>
  <c r="B34" i="21"/>
  <c r="H36" i="21" s="1"/>
  <c r="F33" i="21"/>
  <c r="E33" i="21"/>
  <c r="D33" i="21"/>
  <c r="C33" i="21"/>
  <c r="B33" i="21"/>
  <c r="I34" i="21" s="1"/>
  <c r="F32" i="21"/>
  <c r="E32" i="21"/>
  <c r="D32" i="21"/>
  <c r="C32" i="21"/>
  <c r="B32" i="21"/>
  <c r="H34" i="21" s="1"/>
  <c r="F31" i="21"/>
  <c r="E31" i="21"/>
  <c r="D31" i="21"/>
  <c r="C31" i="21"/>
  <c r="B31" i="21"/>
  <c r="I32" i="21" s="1"/>
  <c r="F30" i="21"/>
  <c r="E30" i="21"/>
  <c r="D30" i="21"/>
  <c r="C30" i="21"/>
  <c r="B30" i="21"/>
  <c r="H32" i="21" s="1"/>
  <c r="F29" i="21"/>
  <c r="E29" i="21"/>
  <c r="D29" i="21"/>
  <c r="C29" i="21"/>
  <c r="B29" i="21"/>
  <c r="I30" i="21" s="1"/>
  <c r="F28" i="21"/>
  <c r="E28" i="21"/>
  <c r="D28" i="21"/>
  <c r="C28" i="21"/>
  <c r="B28" i="21"/>
  <c r="H30" i="21" s="1"/>
  <c r="F27" i="21"/>
  <c r="E27" i="21"/>
  <c r="D27" i="21"/>
  <c r="C27" i="21"/>
  <c r="B27" i="21"/>
  <c r="I28" i="21" s="1"/>
  <c r="F26" i="21"/>
  <c r="E26" i="21"/>
  <c r="D26" i="21"/>
  <c r="C26" i="21"/>
  <c r="B26" i="21"/>
  <c r="H28" i="21" s="1"/>
  <c r="F25" i="21"/>
  <c r="E25" i="21"/>
  <c r="D25" i="21"/>
  <c r="C25" i="21"/>
  <c r="B25" i="21"/>
  <c r="I26" i="21" s="1"/>
  <c r="F24" i="21"/>
  <c r="E24" i="21"/>
  <c r="D24" i="21"/>
  <c r="C24" i="21"/>
  <c r="B24" i="21"/>
  <c r="H26" i="21" s="1"/>
  <c r="F23" i="21"/>
  <c r="E23" i="21"/>
  <c r="D23" i="21"/>
  <c r="C23" i="21"/>
  <c r="B23" i="21"/>
  <c r="I24" i="21" s="1"/>
  <c r="F22" i="21"/>
  <c r="E22" i="21"/>
  <c r="D22" i="21"/>
  <c r="C22" i="21"/>
  <c r="B22" i="21"/>
  <c r="H24" i="21" s="1"/>
  <c r="F21" i="21"/>
  <c r="E21" i="21"/>
  <c r="D21" i="21"/>
  <c r="C21" i="21"/>
  <c r="B21" i="21"/>
  <c r="I22" i="21" s="1"/>
  <c r="F20" i="21"/>
  <c r="E20" i="21"/>
  <c r="D20" i="21"/>
  <c r="C20" i="21"/>
  <c r="B20" i="21"/>
  <c r="H22" i="21" s="1"/>
  <c r="F19" i="21"/>
  <c r="E19" i="21"/>
  <c r="D19" i="21"/>
  <c r="C19" i="21"/>
  <c r="B19" i="21"/>
  <c r="I20" i="21" s="1"/>
  <c r="F18" i="21"/>
  <c r="E18" i="21"/>
  <c r="D18" i="21"/>
  <c r="C18" i="21"/>
  <c r="B18" i="21"/>
  <c r="H20" i="21" s="1"/>
  <c r="F17" i="21"/>
  <c r="E17" i="21"/>
  <c r="D17" i="21"/>
  <c r="C17" i="21"/>
  <c r="B17" i="21"/>
  <c r="I18" i="21" s="1"/>
  <c r="F16" i="21"/>
  <c r="E16" i="21"/>
  <c r="D16" i="21"/>
  <c r="C16" i="21"/>
  <c r="B16" i="21"/>
  <c r="H18" i="21" s="1"/>
  <c r="F15" i="21"/>
  <c r="E15" i="21"/>
  <c r="D15" i="21"/>
  <c r="C15" i="21"/>
  <c r="B15" i="21"/>
  <c r="I16" i="21" s="1"/>
  <c r="F14" i="21"/>
  <c r="E14" i="21"/>
  <c r="D14" i="21"/>
  <c r="C14" i="21"/>
  <c r="B14" i="21"/>
  <c r="H16" i="21" s="1"/>
  <c r="F13" i="21"/>
  <c r="E13" i="21"/>
  <c r="D13" i="21"/>
  <c r="C13" i="21"/>
  <c r="B13" i="21"/>
  <c r="F12" i="21"/>
  <c r="E12" i="21"/>
  <c r="D12" i="21"/>
  <c r="C12" i="21"/>
  <c r="B12" i="21"/>
  <c r="F11" i="21"/>
  <c r="E11" i="21"/>
  <c r="D11" i="21"/>
  <c r="C11" i="21"/>
  <c r="B11" i="21"/>
  <c r="F10" i="21"/>
  <c r="E10" i="21"/>
  <c r="D10" i="21"/>
  <c r="C10" i="21"/>
  <c r="H12" i="21"/>
  <c r="C67" i="21" l="1"/>
  <c r="C63" i="21"/>
  <c r="C57" i="21"/>
  <c r="C66" i="21"/>
  <c r="C62" i="21"/>
  <c r="C58" i="21"/>
  <c r="C65" i="21"/>
  <c r="C61" i="21"/>
  <c r="C64" i="21"/>
  <c r="C60" i="21"/>
  <c r="C59" i="21"/>
  <c r="C56" i="21"/>
  <c r="I14" i="21"/>
  <c r="I10" i="21"/>
  <c r="H14" i="21"/>
  <c r="H10" i="21"/>
  <c r="I12" i="21"/>
  <c r="F110" i="18"/>
  <c r="E110" i="18"/>
  <c r="D110" i="18"/>
  <c r="C110" i="18"/>
  <c r="B110" i="18"/>
  <c r="F109" i="18"/>
  <c r="E109" i="18"/>
  <c r="D109" i="18"/>
  <c r="C109" i="18"/>
  <c r="B109" i="18"/>
  <c r="F108" i="18"/>
  <c r="E108" i="18"/>
  <c r="D108" i="18"/>
  <c r="C108" i="18"/>
  <c r="B108" i="18"/>
  <c r="F107" i="18"/>
  <c r="E107" i="18"/>
  <c r="D107" i="18"/>
  <c r="C107" i="18"/>
  <c r="B107" i="18"/>
  <c r="F106" i="18"/>
  <c r="E106" i="18"/>
  <c r="D106" i="18"/>
  <c r="C106" i="18"/>
  <c r="B106" i="18"/>
  <c r="F105" i="18"/>
  <c r="E105" i="18"/>
  <c r="D105" i="18"/>
  <c r="C105" i="18"/>
  <c r="B105" i="18"/>
  <c r="F104" i="18"/>
  <c r="E104" i="18"/>
  <c r="D104" i="18"/>
  <c r="C104" i="18"/>
  <c r="B104" i="18"/>
  <c r="F103" i="18"/>
  <c r="E103" i="18"/>
  <c r="D103" i="18"/>
  <c r="C103" i="18"/>
  <c r="B103" i="18"/>
  <c r="F102" i="18"/>
  <c r="E102" i="18"/>
  <c r="D102" i="18"/>
  <c r="C102" i="18"/>
  <c r="B102" i="18"/>
  <c r="F101" i="18"/>
  <c r="E101" i="18"/>
  <c r="D101" i="18"/>
  <c r="C101" i="18"/>
  <c r="B101" i="18"/>
  <c r="F100" i="18"/>
  <c r="E100" i="18"/>
  <c r="D100" i="18"/>
  <c r="C100" i="18"/>
  <c r="B100" i="18"/>
  <c r="F99" i="18"/>
  <c r="E99" i="18"/>
  <c r="D99" i="18"/>
  <c r="C99" i="18"/>
  <c r="B99" i="18"/>
  <c r="F98" i="18"/>
  <c r="E98" i="18"/>
  <c r="D98" i="18"/>
  <c r="C98" i="18"/>
  <c r="B98" i="18"/>
  <c r="F97" i="18"/>
  <c r="E97" i="18"/>
  <c r="D97" i="18"/>
  <c r="C97" i="18"/>
  <c r="B97" i="18"/>
  <c r="F96" i="18"/>
  <c r="E96" i="18"/>
  <c r="D96" i="18"/>
  <c r="C96" i="18"/>
  <c r="B96" i="18"/>
  <c r="F95" i="18"/>
  <c r="E95" i="18"/>
  <c r="D95" i="18"/>
  <c r="C95" i="18"/>
  <c r="B95" i="18"/>
  <c r="F94" i="18"/>
  <c r="E94" i="18"/>
  <c r="D94" i="18"/>
  <c r="C94" i="18"/>
  <c r="B94" i="18"/>
  <c r="F93" i="18"/>
  <c r="E93" i="18"/>
  <c r="D93" i="18"/>
  <c r="C93" i="18"/>
  <c r="B93" i="18"/>
  <c r="F92" i="18"/>
  <c r="E92" i="18"/>
  <c r="D92" i="18"/>
  <c r="C92" i="18"/>
  <c r="B92" i="18"/>
  <c r="F91" i="18"/>
  <c r="E91" i="18"/>
  <c r="D91" i="18"/>
  <c r="C91" i="18"/>
  <c r="B91" i="18"/>
  <c r="F90" i="18"/>
  <c r="E90" i="18"/>
  <c r="D90" i="18"/>
  <c r="C90" i="18"/>
  <c r="B90" i="18"/>
  <c r="F89" i="18"/>
  <c r="E89" i="18"/>
  <c r="D89" i="18"/>
  <c r="C89" i="18"/>
  <c r="B89" i="18"/>
  <c r="F88" i="18"/>
  <c r="E88" i="18"/>
  <c r="D88" i="18"/>
  <c r="C88" i="18"/>
  <c r="B88" i="18"/>
  <c r="F87" i="18"/>
  <c r="E87" i="18"/>
  <c r="D87" i="18"/>
  <c r="C87" i="18"/>
  <c r="B87" i="18"/>
  <c r="F86" i="18"/>
  <c r="E86" i="18"/>
  <c r="D86" i="18"/>
  <c r="C86" i="18"/>
  <c r="B86" i="18"/>
  <c r="F85" i="18"/>
  <c r="E85" i="18"/>
  <c r="D85" i="18"/>
  <c r="C85" i="18"/>
  <c r="B85" i="18"/>
  <c r="F84" i="18"/>
  <c r="E84" i="18"/>
  <c r="D84" i="18"/>
  <c r="C84" i="18"/>
  <c r="B84" i="18"/>
  <c r="F83" i="18"/>
  <c r="E83" i="18"/>
  <c r="D83" i="18"/>
  <c r="C83" i="18"/>
  <c r="B83" i="18"/>
  <c r="F82" i="18"/>
  <c r="E82" i="18"/>
  <c r="D82" i="18"/>
  <c r="C82" i="18"/>
  <c r="B82" i="18"/>
  <c r="F81" i="18"/>
  <c r="E81" i="18"/>
  <c r="D81" i="18"/>
  <c r="C81" i="18"/>
  <c r="B81" i="18"/>
  <c r="F80" i="18"/>
  <c r="E80" i="18"/>
  <c r="D80" i="18"/>
  <c r="C80" i="18"/>
  <c r="B80" i="18"/>
  <c r="F79" i="18"/>
  <c r="E79" i="18"/>
  <c r="D79" i="18"/>
  <c r="C79" i="18"/>
  <c r="B79" i="18"/>
  <c r="F78" i="18"/>
  <c r="E78" i="18"/>
  <c r="D78" i="18"/>
  <c r="C78" i="18"/>
  <c r="B78" i="18"/>
  <c r="F77" i="18"/>
  <c r="E77" i="18"/>
  <c r="D77" i="18"/>
  <c r="C77" i="18"/>
  <c r="B77" i="18"/>
  <c r="F76" i="18"/>
  <c r="E76" i="18"/>
  <c r="D76" i="18"/>
  <c r="C76" i="18"/>
  <c r="B76" i="18"/>
  <c r="F75" i="18"/>
  <c r="E75" i="18"/>
  <c r="D75" i="18"/>
  <c r="C75" i="18"/>
  <c r="B75" i="18"/>
  <c r="F74" i="18"/>
  <c r="E74" i="18"/>
  <c r="D74" i="18"/>
  <c r="C74" i="18"/>
  <c r="B74" i="18"/>
  <c r="F73" i="18"/>
  <c r="E73" i="18"/>
  <c r="D73" i="18"/>
  <c r="C73" i="18"/>
  <c r="B73" i="18"/>
  <c r="F72" i="18"/>
  <c r="E72" i="18"/>
  <c r="D72" i="18"/>
  <c r="C72" i="18"/>
  <c r="B72" i="18"/>
  <c r="F71" i="18"/>
  <c r="E71" i="18"/>
  <c r="D71" i="18"/>
  <c r="C71" i="18"/>
  <c r="B71" i="18"/>
  <c r="F70" i="18"/>
  <c r="E70" i="18"/>
  <c r="D70" i="18"/>
  <c r="C70" i="18"/>
  <c r="B70" i="18"/>
  <c r="F69" i="18"/>
  <c r="E69" i="18"/>
  <c r="D69" i="18"/>
  <c r="C69" i="18"/>
  <c r="B69" i="18"/>
  <c r="F68" i="18"/>
  <c r="E68" i="18"/>
  <c r="D68" i="18"/>
  <c r="C68" i="18"/>
  <c r="B68" i="18"/>
  <c r="F67" i="18"/>
  <c r="E67" i="18"/>
  <c r="D67" i="18"/>
  <c r="C67" i="18"/>
  <c r="B67" i="18"/>
  <c r="F66" i="18"/>
  <c r="E66" i="18"/>
  <c r="D66" i="18"/>
  <c r="C66" i="18"/>
  <c r="B66" i="18"/>
  <c r="F65" i="18"/>
  <c r="E65" i="18"/>
  <c r="D65" i="18"/>
  <c r="C65" i="18"/>
  <c r="B65" i="18"/>
  <c r="F64" i="18"/>
  <c r="E64" i="18"/>
  <c r="D64" i="18"/>
  <c r="C64" i="18"/>
  <c r="B64" i="18"/>
  <c r="F63" i="18"/>
  <c r="E63" i="18"/>
  <c r="D63" i="18"/>
  <c r="C63" i="18"/>
  <c r="B63" i="18"/>
  <c r="F62" i="18"/>
  <c r="E62" i="18"/>
  <c r="D62" i="18"/>
  <c r="C62" i="18"/>
  <c r="B62" i="18"/>
  <c r="F61" i="18"/>
  <c r="E61" i="18"/>
  <c r="D61" i="18"/>
  <c r="C61" i="18"/>
  <c r="B61" i="18"/>
  <c r="F60" i="18"/>
  <c r="E60" i="18"/>
  <c r="D60" i="18"/>
  <c r="C60" i="18"/>
  <c r="B60" i="18"/>
  <c r="F59" i="18"/>
  <c r="E59" i="18"/>
  <c r="D59" i="18"/>
  <c r="C59" i="18"/>
  <c r="B59" i="18"/>
  <c r="F58" i="18"/>
  <c r="E58" i="18"/>
  <c r="D58" i="18"/>
  <c r="C58" i="18"/>
  <c r="B58" i="18"/>
  <c r="F57" i="18"/>
  <c r="E57" i="18"/>
  <c r="D57" i="18"/>
  <c r="C57" i="18"/>
  <c r="B57" i="18"/>
  <c r="F56" i="18"/>
  <c r="E56" i="18"/>
  <c r="D56" i="18"/>
  <c r="C56" i="18"/>
  <c r="B56" i="18"/>
  <c r="F55" i="18"/>
  <c r="E55" i="18"/>
  <c r="D55" i="18"/>
  <c r="C55" i="18"/>
  <c r="B55" i="18"/>
  <c r="F54" i="18"/>
  <c r="E54" i="18"/>
  <c r="D54" i="18"/>
  <c r="C54" i="18"/>
  <c r="B54" i="18"/>
  <c r="F53" i="18"/>
  <c r="E53" i="18"/>
  <c r="D53" i="18"/>
  <c r="C53" i="18"/>
  <c r="B53" i="18"/>
  <c r="F52" i="18"/>
  <c r="E52" i="18"/>
  <c r="D52" i="18"/>
  <c r="C52" i="18"/>
  <c r="B52" i="18"/>
  <c r="F51" i="18"/>
  <c r="E51" i="18"/>
  <c r="D51" i="18"/>
  <c r="C51" i="18"/>
  <c r="B51" i="18"/>
  <c r="F50" i="18"/>
  <c r="E50" i="18"/>
  <c r="D50" i="18"/>
  <c r="C50" i="18"/>
  <c r="B50" i="18"/>
  <c r="F49" i="18"/>
  <c r="E49" i="18"/>
  <c r="D49" i="18"/>
  <c r="C49" i="18"/>
  <c r="B49" i="18"/>
  <c r="F48" i="18"/>
  <c r="E48" i="18"/>
  <c r="D48" i="18"/>
  <c r="C48" i="18"/>
  <c r="B48" i="18"/>
  <c r="F47" i="18"/>
  <c r="E47" i="18"/>
  <c r="D47" i="18"/>
  <c r="C47" i="18"/>
  <c r="B47" i="18"/>
  <c r="F46" i="18"/>
  <c r="E46" i="18"/>
  <c r="D46" i="18"/>
  <c r="C46" i="18"/>
  <c r="B46" i="18"/>
  <c r="F45" i="18"/>
  <c r="E45" i="18"/>
  <c r="D45" i="18"/>
  <c r="C45" i="18"/>
  <c r="B45" i="18"/>
  <c r="F44" i="18"/>
  <c r="E44" i="18"/>
  <c r="D44" i="18"/>
  <c r="C44" i="18"/>
  <c r="B44" i="18"/>
  <c r="F43" i="18"/>
  <c r="E43" i="18"/>
  <c r="D43" i="18"/>
  <c r="C43" i="18"/>
  <c r="B43" i="18"/>
  <c r="F42" i="18"/>
  <c r="E42" i="18"/>
  <c r="D42" i="18"/>
  <c r="C42" i="18"/>
  <c r="B42" i="18"/>
  <c r="F41" i="18"/>
  <c r="E41" i="18"/>
  <c r="D41" i="18"/>
  <c r="C41" i="18"/>
  <c r="B41" i="18"/>
  <c r="F40" i="18"/>
  <c r="E40" i="18"/>
  <c r="D40" i="18"/>
  <c r="C40" i="18"/>
  <c r="B40" i="18"/>
  <c r="F39" i="18"/>
  <c r="E39" i="18"/>
  <c r="D39" i="18"/>
  <c r="C39" i="18"/>
  <c r="B39" i="18"/>
  <c r="F38" i="18"/>
  <c r="E38" i="18"/>
  <c r="D38" i="18"/>
  <c r="C38" i="18"/>
  <c r="B38" i="18"/>
  <c r="F37" i="18"/>
  <c r="E37" i="18"/>
  <c r="D37" i="18"/>
  <c r="C37" i="18"/>
  <c r="B37" i="18"/>
  <c r="F36" i="18"/>
  <c r="E36" i="18"/>
  <c r="D36" i="18"/>
  <c r="C36" i="18"/>
  <c r="B36" i="18"/>
  <c r="F35" i="18"/>
  <c r="E35" i="18"/>
  <c r="D35" i="18"/>
  <c r="C35" i="18"/>
  <c r="B35" i="18"/>
  <c r="F34" i="18"/>
  <c r="E34" i="18"/>
  <c r="D34" i="18"/>
  <c r="C34" i="18"/>
  <c r="B34" i="18"/>
  <c r="F33" i="18"/>
  <c r="E33" i="18"/>
  <c r="D33" i="18"/>
  <c r="C33" i="18"/>
  <c r="B33" i="18"/>
  <c r="F32" i="18"/>
  <c r="E32" i="18"/>
  <c r="D32" i="18"/>
  <c r="C32" i="18"/>
  <c r="B32" i="18"/>
  <c r="F31" i="18"/>
  <c r="E31" i="18"/>
  <c r="D31" i="18"/>
  <c r="C31" i="18"/>
  <c r="B31" i="18"/>
  <c r="F30" i="18"/>
  <c r="E30" i="18"/>
  <c r="D30" i="18"/>
  <c r="C30" i="18"/>
  <c r="B30" i="18"/>
  <c r="F29" i="18"/>
  <c r="E29" i="18"/>
  <c r="D29" i="18"/>
  <c r="C29" i="18"/>
  <c r="B29" i="18"/>
  <c r="F28" i="18"/>
  <c r="E28" i="18"/>
  <c r="D28" i="18"/>
  <c r="C28" i="18"/>
  <c r="B28" i="18"/>
  <c r="F27" i="18"/>
  <c r="E27" i="18"/>
  <c r="D27" i="18"/>
  <c r="C27" i="18"/>
  <c r="B27" i="18"/>
  <c r="F26" i="18"/>
  <c r="E26" i="18"/>
  <c r="D26" i="18"/>
  <c r="C26" i="18"/>
  <c r="B26" i="18"/>
  <c r="F25" i="18"/>
  <c r="E25" i="18"/>
  <c r="D25" i="18"/>
  <c r="C25" i="18"/>
  <c r="B25" i="18"/>
  <c r="F24" i="18"/>
  <c r="E24" i="18"/>
  <c r="D24" i="18"/>
  <c r="C24" i="18"/>
  <c r="B24" i="18"/>
  <c r="F23" i="18"/>
  <c r="E23" i="18"/>
  <c r="D23" i="18"/>
  <c r="C23" i="18"/>
  <c r="B23" i="18"/>
  <c r="F22" i="18"/>
  <c r="E22" i="18"/>
  <c r="D22" i="18"/>
  <c r="C22" i="18"/>
  <c r="B22" i="18"/>
  <c r="F21" i="18"/>
  <c r="E21" i="18"/>
  <c r="D21" i="18"/>
  <c r="C21" i="18"/>
  <c r="B21" i="18"/>
  <c r="F20" i="18"/>
  <c r="E20" i="18"/>
  <c r="D20" i="18"/>
  <c r="C20" i="18"/>
  <c r="B20" i="18"/>
  <c r="F19" i="18"/>
  <c r="E19" i="18"/>
  <c r="D19" i="18"/>
  <c r="C19" i="18"/>
  <c r="B19" i="18"/>
  <c r="F18" i="18"/>
  <c r="E18" i="18"/>
  <c r="D18" i="18"/>
  <c r="C18" i="18"/>
  <c r="B18" i="18"/>
  <c r="F17" i="18"/>
  <c r="E17" i="18"/>
  <c r="D17" i="18"/>
  <c r="C17" i="18"/>
  <c r="B17" i="18"/>
  <c r="F16" i="18"/>
  <c r="E16" i="18"/>
  <c r="D16" i="18"/>
  <c r="C16" i="18"/>
  <c r="B16" i="18"/>
  <c r="F15" i="18"/>
  <c r="E15" i="18"/>
  <c r="D15" i="18"/>
  <c r="C15" i="18"/>
  <c r="B15" i="18"/>
  <c r="F14" i="18"/>
  <c r="E14" i="18"/>
  <c r="D14" i="18"/>
  <c r="C14" i="18"/>
  <c r="B14" i="18"/>
  <c r="F13" i="18"/>
  <c r="E13" i="18"/>
  <c r="D13" i="18"/>
  <c r="C13" i="18"/>
  <c r="B13" i="18"/>
  <c r="F12" i="18"/>
  <c r="E12" i="18"/>
  <c r="D12" i="18"/>
  <c r="C12" i="18"/>
  <c r="B12" i="18"/>
  <c r="F11" i="18"/>
  <c r="E11" i="18"/>
  <c r="D11" i="18"/>
  <c r="C11" i="18"/>
  <c r="B11" i="18"/>
  <c r="F10" i="18"/>
  <c r="E10" i="18"/>
  <c r="D10" i="18"/>
  <c r="B10" i="18"/>
  <c r="B11" i="4" l="1"/>
  <c r="D11" i="4"/>
  <c r="E11" i="4"/>
  <c r="F11" i="4"/>
  <c r="B12" i="4"/>
  <c r="C12" i="4"/>
  <c r="D12" i="4"/>
  <c r="E12" i="4"/>
  <c r="F12" i="4"/>
  <c r="B13" i="4"/>
  <c r="C13" i="4"/>
  <c r="D13" i="4"/>
  <c r="E13" i="4"/>
  <c r="F13" i="4"/>
  <c r="B14" i="4"/>
  <c r="C14" i="4"/>
  <c r="D14" i="4"/>
  <c r="E14" i="4"/>
  <c r="F14" i="4"/>
  <c r="B15" i="4"/>
  <c r="C15" i="4"/>
  <c r="D15" i="4"/>
  <c r="E15" i="4"/>
  <c r="F15" i="4"/>
  <c r="B16" i="4"/>
  <c r="C16" i="4"/>
  <c r="D16" i="4"/>
  <c r="E16" i="4"/>
  <c r="F16" i="4"/>
  <c r="B17" i="4"/>
  <c r="C17" i="4"/>
  <c r="D17" i="4"/>
  <c r="E17" i="4"/>
  <c r="F17" i="4"/>
  <c r="B18" i="4"/>
  <c r="C18" i="4"/>
  <c r="D18" i="4"/>
  <c r="E18" i="4"/>
  <c r="F18" i="4"/>
  <c r="B19" i="4"/>
  <c r="C19" i="4"/>
  <c r="D19" i="4"/>
  <c r="E19" i="4"/>
  <c r="F19" i="4"/>
  <c r="B20" i="4"/>
  <c r="C20" i="4"/>
  <c r="D20" i="4"/>
  <c r="E20" i="4"/>
  <c r="F20" i="4"/>
  <c r="B21" i="4"/>
  <c r="C21" i="4"/>
  <c r="D21" i="4"/>
  <c r="E21" i="4"/>
  <c r="F21" i="4"/>
  <c r="B22" i="4"/>
  <c r="C22" i="4"/>
  <c r="D22" i="4"/>
  <c r="E22" i="4"/>
  <c r="F22" i="4"/>
  <c r="B23" i="4"/>
  <c r="C23" i="4"/>
  <c r="D23" i="4"/>
  <c r="E23" i="4"/>
  <c r="F23" i="4"/>
  <c r="B24" i="4"/>
  <c r="C24" i="4"/>
  <c r="D24" i="4"/>
  <c r="E24" i="4"/>
  <c r="F24" i="4"/>
  <c r="B25" i="4"/>
  <c r="C25" i="4"/>
  <c r="D25" i="4"/>
  <c r="E25" i="4"/>
  <c r="F25" i="4"/>
  <c r="B26" i="4"/>
  <c r="C26" i="4"/>
  <c r="D26" i="4"/>
  <c r="E26" i="4"/>
  <c r="F26" i="4"/>
  <c r="B27" i="4"/>
  <c r="C27" i="4"/>
  <c r="D27" i="4"/>
  <c r="E27" i="4"/>
  <c r="F27" i="4"/>
  <c r="B28" i="4"/>
  <c r="C28" i="4"/>
  <c r="D28" i="4"/>
  <c r="E28" i="4"/>
  <c r="F28" i="4"/>
  <c r="B29" i="4"/>
  <c r="C29" i="4"/>
  <c r="D29" i="4"/>
  <c r="E29" i="4"/>
  <c r="F29" i="4"/>
  <c r="B30" i="4"/>
  <c r="C30" i="4"/>
  <c r="D30" i="4"/>
  <c r="E30" i="4"/>
  <c r="F30" i="4"/>
  <c r="B31" i="4"/>
  <c r="C31" i="4"/>
  <c r="D31" i="4"/>
  <c r="E31" i="4"/>
  <c r="F31" i="4"/>
  <c r="B32" i="4"/>
  <c r="C32" i="4"/>
  <c r="D32" i="4"/>
  <c r="E32" i="4"/>
  <c r="F32" i="4"/>
  <c r="B33" i="4"/>
  <c r="C33" i="4"/>
  <c r="D33" i="4"/>
  <c r="E33" i="4"/>
  <c r="F33" i="4"/>
  <c r="B34" i="4"/>
  <c r="C34" i="4"/>
  <c r="D34" i="4"/>
  <c r="E34" i="4"/>
  <c r="F34" i="4"/>
  <c r="B35" i="4"/>
  <c r="C35" i="4"/>
  <c r="D35" i="4"/>
  <c r="E35" i="4"/>
  <c r="F35" i="4"/>
  <c r="B36" i="4"/>
  <c r="C36" i="4"/>
  <c r="D36" i="4"/>
  <c r="E36" i="4"/>
  <c r="F36" i="4"/>
  <c r="B37" i="4"/>
  <c r="C37" i="4"/>
  <c r="D37" i="4"/>
  <c r="E37" i="4"/>
  <c r="F37" i="4"/>
  <c r="B38" i="4"/>
  <c r="C38" i="4"/>
  <c r="D38" i="4"/>
  <c r="E38" i="4"/>
  <c r="F38" i="4"/>
  <c r="B39" i="4"/>
  <c r="C39" i="4"/>
  <c r="D39" i="4"/>
  <c r="E39" i="4"/>
  <c r="F39" i="4"/>
  <c r="B40" i="4"/>
  <c r="C40" i="4"/>
  <c r="D40" i="4"/>
  <c r="E40" i="4"/>
  <c r="F40" i="4"/>
  <c r="B41" i="4"/>
  <c r="C41" i="4"/>
  <c r="D41" i="4"/>
  <c r="E41" i="4"/>
  <c r="F41" i="4"/>
  <c r="B42" i="4"/>
  <c r="C42" i="4"/>
  <c r="D42" i="4"/>
  <c r="E42" i="4"/>
  <c r="F42" i="4"/>
  <c r="B43" i="4"/>
  <c r="C43" i="4"/>
  <c r="D43" i="4"/>
  <c r="E43" i="4"/>
  <c r="F43" i="4"/>
  <c r="B44" i="4"/>
  <c r="C44" i="4"/>
  <c r="D44" i="4"/>
  <c r="E44" i="4"/>
  <c r="F44" i="4"/>
  <c r="B45" i="4"/>
  <c r="C45" i="4"/>
  <c r="D45" i="4"/>
  <c r="E45" i="4"/>
  <c r="F45" i="4"/>
  <c r="B46" i="4"/>
  <c r="C46" i="4"/>
  <c r="D46" i="4"/>
  <c r="E46" i="4"/>
  <c r="F46" i="4"/>
  <c r="B47" i="4"/>
  <c r="C47" i="4"/>
  <c r="D47" i="4"/>
  <c r="E47" i="4"/>
  <c r="F47" i="4"/>
  <c r="B48" i="4"/>
  <c r="C48" i="4"/>
  <c r="D48" i="4"/>
  <c r="E48" i="4"/>
  <c r="F48" i="4"/>
  <c r="B49" i="4"/>
  <c r="C49" i="4"/>
  <c r="D49" i="4"/>
  <c r="E49" i="4"/>
  <c r="F49" i="4"/>
  <c r="B50" i="4"/>
  <c r="C50" i="4"/>
  <c r="D50" i="4"/>
  <c r="E50" i="4"/>
  <c r="F50" i="4"/>
  <c r="B51" i="4"/>
  <c r="C51" i="4"/>
  <c r="D51" i="4"/>
  <c r="E51" i="4"/>
  <c r="F51" i="4"/>
  <c r="F10" i="4"/>
  <c r="E10" i="4"/>
  <c r="D10" i="4"/>
  <c r="C10" i="4"/>
  <c r="B10" i="4"/>
  <c r="B9" i="2"/>
  <c r="C9" i="2"/>
  <c r="D9" i="2"/>
  <c r="E9" i="2"/>
  <c r="F9" i="2"/>
  <c r="B10" i="2"/>
  <c r="C10" i="2"/>
  <c r="D10" i="2"/>
  <c r="E10" i="2"/>
  <c r="F10" i="2"/>
  <c r="B11" i="2"/>
  <c r="C11" i="2"/>
  <c r="D11" i="2"/>
  <c r="E11" i="2"/>
  <c r="F11" i="2"/>
  <c r="B12" i="2"/>
  <c r="C12" i="2"/>
  <c r="D12" i="2"/>
  <c r="E12" i="2"/>
  <c r="F12" i="2"/>
  <c r="C13" i="2"/>
  <c r="D13" i="2"/>
  <c r="E13" i="2"/>
  <c r="F13" i="2"/>
  <c r="C14" i="2"/>
  <c r="D14" i="2"/>
  <c r="E14" i="2"/>
  <c r="F14" i="2"/>
  <c r="C15" i="2"/>
  <c r="D15" i="2"/>
  <c r="E15" i="2"/>
  <c r="F15" i="2"/>
  <c r="B16" i="2"/>
  <c r="C16" i="2"/>
  <c r="D16" i="2"/>
  <c r="E16" i="2"/>
  <c r="F16" i="2"/>
  <c r="B17" i="2"/>
  <c r="C17" i="2"/>
  <c r="D17" i="2"/>
  <c r="E17" i="2"/>
  <c r="F17" i="2"/>
  <c r="B18" i="2"/>
  <c r="C18" i="2"/>
  <c r="D18" i="2"/>
  <c r="E18" i="2"/>
  <c r="F18" i="2"/>
  <c r="B19" i="2"/>
  <c r="C19" i="2"/>
  <c r="D19" i="2"/>
  <c r="E19" i="2"/>
  <c r="F19" i="2"/>
  <c r="B20" i="2"/>
  <c r="C20" i="2"/>
  <c r="D20" i="2"/>
  <c r="E20" i="2"/>
  <c r="F20" i="2"/>
  <c r="B21" i="2"/>
  <c r="C21" i="2"/>
  <c r="D21" i="2"/>
  <c r="E21" i="2"/>
  <c r="F21" i="2"/>
  <c r="B22" i="2"/>
  <c r="C22" i="2"/>
  <c r="D22" i="2"/>
  <c r="E22" i="2"/>
  <c r="F22" i="2"/>
  <c r="B23" i="2"/>
  <c r="C23" i="2"/>
  <c r="D23" i="2"/>
  <c r="E23" i="2"/>
  <c r="F23" i="2"/>
  <c r="B24" i="2"/>
  <c r="C24" i="2"/>
  <c r="D24" i="2"/>
  <c r="E24" i="2"/>
  <c r="F24" i="2"/>
  <c r="B25" i="2"/>
  <c r="C25" i="2"/>
  <c r="D25" i="2"/>
  <c r="E25" i="2"/>
  <c r="F25" i="2"/>
  <c r="F8" i="2"/>
  <c r="E8" i="2"/>
  <c r="D8" i="2"/>
  <c r="C8" i="2"/>
  <c r="B8" i="2"/>
  <c r="D3" i="1"/>
  <c r="G3" i="1" s="1"/>
  <c r="G4" i="1" s="1"/>
  <c r="C29" i="2" l="1"/>
  <c r="C31" i="2"/>
  <c r="C30" i="2"/>
  <c r="C36" i="2"/>
  <c r="C40" i="2"/>
  <c r="C38" i="2"/>
  <c r="C34" i="2"/>
  <c r="C32" i="2"/>
  <c r="C39" i="2"/>
  <c r="C37" i="2"/>
  <c r="C35" i="2"/>
  <c r="C33" i="2"/>
  <c r="B106" i="4"/>
  <c r="C106" i="4"/>
  <c r="D106" i="4"/>
  <c r="E106" i="4"/>
  <c r="F106" i="4"/>
  <c r="B107" i="4"/>
  <c r="C107" i="4"/>
  <c r="D107" i="4"/>
  <c r="E107" i="4"/>
  <c r="F107" i="4"/>
  <c r="B108" i="4"/>
  <c r="C108" i="4"/>
  <c r="D108" i="4"/>
  <c r="E108" i="4"/>
  <c r="F108" i="4"/>
  <c r="B109" i="4"/>
  <c r="C109" i="4"/>
  <c r="D109" i="4"/>
  <c r="E109" i="4"/>
  <c r="F109" i="4"/>
  <c r="B110" i="4"/>
  <c r="C110" i="4"/>
  <c r="D110" i="4"/>
  <c r="E110" i="4"/>
  <c r="F110" i="4"/>
  <c r="B52" i="4" l="1"/>
  <c r="C52" i="4"/>
  <c r="D52" i="4"/>
  <c r="E52" i="4"/>
  <c r="F52" i="4"/>
  <c r="B53" i="4"/>
  <c r="C53" i="4"/>
  <c r="D53" i="4"/>
  <c r="E53" i="4"/>
  <c r="F53" i="4"/>
  <c r="B54" i="4"/>
  <c r="C54" i="4"/>
  <c r="D54" i="4"/>
  <c r="E54" i="4"/>
  <c r="F54" i="4"/>
  <c r="B55" i="4"/>
  <c r="C55" i="4"/>
  <c r="D55" i="4"/>
  <c r="E55" i="4"/>
  <c r="F55" i="4"/>
  <c r="B56" i="4"/>
  <c r="C56" i="4"/>
  <c r="D56" i="4"/>
  <c r="E56" i="4"/>
  <c r="F56" i="4"/>
  <c r="B57" i="4"/>
  <c r="C57" i="4"/>
  <c r="D57" i="4"/>
  <c r="E57" i="4"/>
  <c r="F57" i="4"/>
  <c r="B58" i="4"/>
  <c r="C58" i="4"/>
  <c r="D58" i="4"/>
  <c r="E58" i="4"/>
  <c r="F58" i="4"/>
  <c r="B59" i="4"/>
  <c r="C59" i="4"/>
  <c r="D59" i="4"/>
  <c r="E59" i="4"/>
  <c r="F59" i="4"/>
  <c r="B60" i="4"/>
  <c r="C60" i="4"/>
  <c r="D60" i="4"/>
  <c r="E60" i="4"/>
  <c r="F60" i="4"/>
  <c r="B61" i="4"/>
  <c r="C61" i="4"/>
  <c r="D61" i="4"/>
  <c r="E61" i="4"/>
  <c r="F61" i="4"/>
  <c r="B62" i="4"/>
  <c r="C62" i="4"/>
  <c r="D62" i="4"/>
  <c r="E62" i="4"/>
  <c r="F62" i="4"/>
  <c r="B63" i="4"/>
  <c r="C63" i="4"/>
  <c r="D63" i="4"/>
  <c r="E63" i="4"/>
  <c r="F63" i="4"/>
  <c r="B64" i="4"/>
  <c r="C64" i="4"/>
  <c r="D64" i="4"/>
  <c r="E64" i="4"/>
  <c r="F64" i="4"/>
  <c r="B65" i="4"/>
  <c r="C65" i="4"/>
  <c r="D65" i="4"/>
  <c r="E65" i="4"/>
  <c r="F65" i="4"/>
  <c r="B66" i="4"/>
  <c r="C66" i="4"/>
  <c r="D66" i="4"/>
  <c r="E66" i="4"/>
  <c r="F66" i="4"/>
  <c r="B67" i="4"/>
  <c r="C67" i="4"/>
  <c r="D67" i="4"/>
  <c r="E67" i="4"/>
  <c r="F67" i="4"/>
  <c r="B68" i="4"/>
  <c r="C68" i="4"/>
  <c r="D68" i="4"/>
  <c r="E68" i="4"/>
  <c r="F68" i="4"/>
  <c r="B69" i="4"/>
  <c r="C69" i="4"/>
  <c r="D69" i="4"/>
  <c r="E69" i="4"/>
  <c r="F69" i="4"/>
  <c r="B70" i="4"/>
  <c r="C70" i="4"/>
  <c r="D70" i="4"/>
  <c r="E70" i="4"/>
  <c r="F70" i="4"/>
  <c r="B71" i="4"/>
  <c r="C71" i="4"/>
  <c r="D71" i="4"/>
  <c r="E71" i="4"/>
  <c r="F71" i="4"/>
  <c r="B72" i="4"/>
  <c r="C72" i="4"/>
  <c r="D72" i="4"/>
  <c r="E72" i="4"/>
  <c r="F72" i="4"/>
  <c r="B73" i="4"/>
  <c r="C73" i="4"/>
  <c r="D73" i="4"/>
  <c r="E73" i="4"/>
  <c r="F73" i="4"/>
  <c r="B74" i="4"/>
  <c r="C74" i="4"/>
  <c r="D74" i="4"/>
  <c r="E74" i="4"/>
  <c r="F74" i="4"/>
  <c r="B75" i="4"/>
  <c r="C75" i="4"/>
  <c r="D75" i="4"/>
  <c r="E75" i="4"/>
  <c r="F75" i="4"/>
  <c r="B76" i="4"/>
  <c r="C76" i="4"/>
  <c r="D76" i="4"/>
  <c r="E76" i="4"/>
  <c r="F76" i="4"/>
  <c r="B77" i="4"/>
  <c r="C77" i="4"/>
  <c r="D77" i="4"/>
  <c r="E77" i="4"/>
  <c r="F77" i="4"/>
  <c r="B78" i="4"/>
  <c r="C78" i="4"/>
  <c r="D78" i="4"/>
  <c r="E78" i="4"/>
  <c r="F78" i="4"/>
  <c r="B79" i="4"/>
  <c r="C79" i="4"/>
  <c r="D79" i="4"/>
  <c r="E79" i="4"/>
  <c r="F79" i="4"/>
  <c r="B80" i="4"/>
  <c r="C80" i="4"/>
  <c r="D80" i="4"/>
  <c r="E80" i="4"/>
  <c r="F80" i="4"/>
  <c r="B81" i="4"/>
  <c r="C81" i="4"/>
  <c r="D81" i="4"/>
  <c r="E81" i="4"/>
  <c r="F81" i="4"/>
  <c r="B82" i="4"/>
  <c r="C82" i="4"/>
  <c r="D82" i="4"/>
  <c r="E82" i="4"/>
  <c r="F82" i="4"/>
  <c r="B83" i="4"/>
  <c r="C83" i="4"/>
  <c r="D83" i="4"/>
  <c r="E83" i="4"/>
  <c r="F83" i="4"/>
  <c r="B84" i="4"/>
  <c r="C84" i="4"/>
  <c r="D84" i="4"/>
  <c r="E84" i="4"/>
  <c r="F84" i="4"/>
  <c r="B85" i="4"/>
  <c r="C85" i="4"/>
  <c r="D85" i="4"/>
  <c r="E85" i="4"/>
  <c r="F85" i="4"/>
  <c r="B86" i="4"/>
  <c r="C86" i="4"/>
  <c r="D86" i="4"/>
  <c r="E86" i="4"/>
  <c r="F86" i="4"/>
  <c r="B87" i="4"/>
  <c r="C87" i="4"/>
  <c r="D87" i="4"/>
  <c r="E87" i="4"/>
  <c r="F87" i="4"/>
  <c r="B88" i="4"/>
  <c r="C88" i="4"/>
  <c r="D88" i="4"/>
  <c r="E88" i="4"/>
  <c r="F88" i="4"/>
  <c r="B89" i="4"/>
  <c r="C89" i="4"/>
  <c r="D89" i="4"/>
  <c r="E89" i="4"/>
  <c r="F89" i="4"/>
  <c r="B90" i="4"/>
  <c r="C90" i="4"/>
  <c r="D90" i="4"/>
  <c r="E90" i="4"/>
  <c r="F90" i="4"/>
  <c r="B91" i="4"/>
  <c r="C91" i="4"/>
  <c r="D91" i="4"/>
  <c r="E91" i="4"/>
  <c r="F91" i="4"/>
  <c r="B92" i="4"/>
  <c r="C92" i="4"/>
  <c r="D92" i="4"/>
  <c r="E92" i="4"/>
  <c r="F92" i="4"/>
  <c r="B93" i="4"/>
  <c r="C93" i="4"/>
  <c r="D93" i="4"/>
  <c r="E93" i="4"/>
  <c r="F93" i="4"/>
  <c r="B94" i="4"/>
  <c r="C94" i="4"/>
  <c r="D94" i="4"/>
  <c r="E94" i="4"/>
  <c r="F94" i="4"/>
  <c r="B95" i="4"/>
  <c r="C95" i="4"/>
  <c r="D95" i="4"/>
  <c r="E95" i="4"/>
  <c r="F95" i="4"/>
  <c r="B96" i="4"/>
  <c r="C96" i="4"/>
  <c r="D96" i="4"/>
  <c r="E96" i="4"/>
  <c r="F96" i="4"/>
  <c r="B97" i="4"/>
  <c r="C97" i="4"/>
  <c r="D97" i="4"/>
  <c r="E97" i="4"/>
  <c r="F97" i="4"/>
  <c r="B98" i="4"/>
  <c r="C98" i="4"/>
  <c r="D98" i="4"/>
  <c r="E98" i="4"/>
  <c r="F98" i="4"/>
  <c r="B99" i="4"/>
  <c r="C99" i="4"/>
  <c r="D99" i="4"/>
  <c r="E99" i="4"/>
  <c r="F99" i="4"/>
  <c r="B100" i="4"/>
  <c r="C100" i="4"/>
  <c r="D100" i="4"/>
  <c r="E100" i="4"/>
  <c r="F100" i="4"/>
  <c r="B101" i="4"/>
  <c r="C101" i="4"/>
  <c r="D101" i="4"/>
  <c r="E101" i="4"/>
  <c r="F101" i="4"/>
  <c r="B102" i="4"/>
  <c r="C102" i="4"/>
  <c r="D102" i="4"/>
  <c r="E102" i="4"/>
  <c r="F102" i="4"/>
  <c r="B103" i="4"/>
  <c r="C103" i="4"/>
  <c r="D103" i="4"/>
  <c r="E103" i="4"/>
  <c r="F103" i="4"/>
  <c r="B104" i="4"/>
  <c r="C104" i="4"/>
  <c r="D104" i="4"/>
  <c r="E104" i="4"/>
  <c r="F104" i="4"/>
  <c r="B105" i="4"/>
  <c r="C105" i="4"/>
  <c r="D105" i="4"/>
  <c r="E105" i="4"/>
  <c r="F105" i="4"/>
</calcChain>
</file>

<file path=xl/sharedStrings.xml><?xml version="1.0" encoding="utf-8"?>
<sst xmlns="http://schemas.openxmlformats.org/spreadsheetml/2006/main" count="259" uniqueCount="37">
  <si>
    <t>Hier Alle Teilnehmer eintragen</t>
  </si>
  <si>
    <t>Nr.</t>
  </si>
  <si>
    <t>Vorname</t>
  </si>
  <si>
    <t>Name</t>
  </si>
  <si>
    <t>Jahrgang</t>
  </si>
  <si>
    <t>Geschlecht</t>
  </si>
  <si>
    <t>m</t>
  </si>
  <si>
    <t>w</t>
  </si>
  <si>
    <t>x</t>
  </si>
  <si>
    <t>Hans</t>
  </si>
  <si>
    <t>Beispiel</t>
  </si>
  <si>
    <t>Teilnehmer Weitsprung</t>
  </si>
  <si>
    <t>Nur Nummer ausfüllen</t>
  </si>
  <si>
    <t>Anzahl Teilnehmer</t>
  </si>
  <si>
    <t>TU</t>
  </si>
  <si>
    <t>U14</t>
  </si>
  <si>
    <t>U12</t>
  </si>
  <si>
    <t>U10</t>
  </si>
  <si>
    <t>U8</t>
  </si>
  <si>
    <t>TI</t>
  </si>
  <si>
    <t>Übertrag für Notenblatt</t>
  </si>
  <si>
    <t>Teilnehmer Ballwurf</t>
  </si>
  <si>
    <t>Teilnehmer Pendelstafette - Serie 1</t>
  </si>
  <si>
    <t>Teilnehmer Allround</t>
  </si>
  <si>
    <t>Fänger</t>
  </si>
  <si>
    <t>Helfer</t>
  </si>
  <si>
    <t>Teilnehmer Rugby</t>
  </si>
  <si>
    <t>U18</t>
  </si>
  <si>
    <t>U16</t>
  </si>
  <si>
    <t>Teilnehmer Pendelstafette - Serie 2</t>
  </si>
  <si>
    <t>Teilnehmer Pendelstafette - Serie 3</t>
  </si>
  <si>
    <t>Allround</t>
  </si>
  <si>
    <t>Rugby</t>
  </si>
  <si>
    <t>Teilnehmer Biathlon</t>
  </si>
  <si>
    <t>Biathlon</t>
  </si>
  <si>
    <t>Anzahl Jg 2009 (max. 1/5)</t>
  </si>
  <si>
    <t>Namensliste Unterstufe Jugendturnfest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</si>
</sst>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0"/>
      <color theme="1"/>
      <name val="Calibri"/>
      <family val="2"/>
    </font>
    <font>
      <b/>
      <sz val="12"/>
      <color theme="1"/>
      <name val="Calibri"/>
      <family val="2"/>
    </font>
    <font>
      <b/>
      <sz val="16"/>
      <color theme="1"/>
      <name val="Calibri"/>
      <family val="2"/>
    </font>
    <font>
      <b/>
      <sz val="10"/>
      <color rgb="FFFF0000"/>
      <name val="Calibri"/>
      <family val="2"/>
    </font>
    <font>
      <b/>
      <sz val="14"/>
      <color theme="1"/>
      <name val="Calibri"/>
      <family val="2"/>
    </font>
    <font>
      <sz val="10"/>
      <color theme="0"/>
      <name val="Calibri"/>
      <family val="2"/>
    </font>
    <font>
      <i/>
      <sz val="8"/>
      <color theme="1"/>
      <name val="Calibri"/>
      <family val="2"/>
    </font>
    <font>
      <b/>
      <sz val="12"/>
      <color rgb="FF000000"/>
      <name val="Arial"/>
      <family val="2"/>
    </font>
    <font>
      <sz val="10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horizontal="right" inden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Border="1"/>
    <xf numFmtId="0" fontId="0" fillId="0" borderId="1" xfId="0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Protection="1">
      <protection locked="0" hidden="1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0" fillId="0" borderId="0" xfId="0" quotePrefix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Border="1"/>
    <xf numFmtId="0" fontId="0" fillId="0" borderId="3" xfId="0" applyBorder="1" applyProtection="1">
      <protection locked="0" hidden="1"/>
    </xf>
    <xf numFmtId="0" fontId="0" fillId="0" borderId="3" xfId="0" applyBorder="1" applyAlignment="1" applyProtection="1">
      <alignment horizontal="center"/>
      <protection locked="0" hidden="1"/>
    </xf>
    <xf numFmtId="0" fontId="0" fillId="0" borderId="5" xfId="0" applyBorder="1" applyProtection="1">
      <protection locked="0" hidden="1"/>
    </xf>
    <xf numFmtId="0" fontId="0" fillId="0" borderId="5" xfId="0" applyBorder="1" applyAlignment="1" applyProtection="1">
      <alignment horizontal="center"/>
      <protection locked="0" hidden="1"/>
    </xf>
    <xf numFmtId="0" fontId="0" fillId="0" borderId="4" xfId="0" applyFill="1" applyBorder="1"/>
    <xf numFmtId="0" fontId="0" fillId="0" borderId="4" xfId="0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0" fillId="2" borderId="1" xfId="0" applyFill="1" applyBorder="1"/>
    <xf numFmtId="0" fontId="0" fillId="0" borderId="0" xfId="0" applyAlignment="1" applyProtection="1">
      <alignment horizontal="right" indent="1"/>
      <protection locked="0" hidden="1"/>
    </xf>
    <xf numFmtId="0" fontId="3" fillId="0" borderId="0" xfId="0" applyFont="1" applyAlignment="1">
      <alignment vertical="top"/>
    </xf>
    <xf numFmtId="0" fontId="0" fillId="0" borderId="9" xfId="0" applyBorder="1" applyProtection="1">
      <protection locked="0" hidden="1"/>
    </xf>
    <xf numFmtId="0" fontId="0" fillId="0" borderId="10" xfId="0" applyBorder="1" applyAlignment="1">
      <alignment horizontal="center"/>
    </xf>
    <xf numFmtId="0" fontId="0" fillId="0" borderId="11" xfId="0" applyBorder="1" applyProtection="1">
      <protection locked="0" hidden="1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Protection="1">
      <protection locked="0" hidden="1"/>
    </xf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Protection="1">
      <protection locked="0" hidden="1"/>
    </xf>
    <xf numFmtId="0" fontId="0" fillId="0" borderId="18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" xfId="0" applyBorder="1" applyProtection="1"/>
    <xf numFmtId="0" fontId="0" fillId="0" borderId="1" xfId="0" applyBorder="1" applyProtection="1"/>
    <xf numFmtId="0" fontId="0" fillId="0" borderId="0" xfId="0" applyProtection="1"/>
    <xf numFmtId="0" fontId="7" fillId="0" borderId="0" xfId="0" applyFont="1" applyAlignment="1">
      <alignment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/>
    <xf numFmtId="0" fontId="8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3" xfId="0" applyFont="1" applyFill="1" applyBorder="1"/>
    <xf numFmtId="0" fontId="10" fillId="0" borderId="3" xfId="0" applyFont="1" applyFill="1" applyBorder="1"/>
    <xf numFmtId="0" fontId="10" fillId="0" borderId="3" xfId="0" applyFont="1" applyBorder="1"/>
    <xf numFmtId="1" fontId="0" fillId="0" borderId="0" xfId="0" applyNumberFormat="1"/>
    <xf numFmtId="0" fontId="0" fillId="0" borderId="0" xfId="0" applyNumberFormat="1"/>
    <xf numFmtId="1" fontId="0" fillId="0" borderId="12" xfId="0" applyNumberFormat="1" applyBorder="1"/>
    <xf numFmtId="1" fontId="0" fillId="0" borderId="15" xfId="0" applyNumberFormat="1" applyBorder="1"/>
    <xf numFmtId="0" fontId="11" fillId="0" borderId="0" xfId="0" applyFont="1"/>
    <xf numFmtId="1" fontId="5" fillId="0" borderId="0" xfId="0" applyNumberFormat="1" applyFont="1"/>
    <xf numFmtId="0" fontId="5" fillId="0" borderId="0" xfId="0" applyNumberFormat="1" applyFont="1" applyAlignment="1">
      <alignment horizontal="right" vertical="center"/>
    </xf>
    <xf numFmtId="164" fontId="0" fillId="2" borderId="0" xfId="0" applyNumberFormat="1" applyFill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</cellXfs>
  <cellStyles count="1">
    <cellStyle name="Standard" xfId="0" builtinId="0"/>
  </cellStyles>
  <dxfs count="95">
    <dxf>
      <font>
        <color theme="0"/>
      </font>
      <numFmt numFmtId="1" formatCode="0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numFmt numFmtId="1" formatCode="0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1" formatCode="0"/>
    </dxf>
    <dxf>
      <font>
        <color theme="0"/>
      </font>
      <numFmt numFmtId="1" formatCode="0"/>
    </dxf>
    <dxf>
      <font>
        <color theme="0"/>
      </font>
      <numFmt numFmtId="0" formatCode="General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showGridLines="0" tabSelected="1" view="pageLayout" zoomScaleNormal="100" workbookViewId="0">
      <selection activeCell="B14" sqref="B14"/>
    </sheetView>
  </sheetViews>
  <sheetFormatPr baseColWidth="10" defaultColWidth="11.42578125" defaultRowHeight="12.75" x14ac:dyDescent="0.2"/>
  <cols>
    <col min="1" max="1" width="5.7109375" customWidth="1"/>
    <col min="2" max="3" width="14.7109375" customWidth="1"/>
    <col min="4" max="4" width="8.85546875" customWidth="1"/>
    <col min="5" max="5" width="5.7109375" style="2" customWidth="1"/>
    <col min="6" max="6" width="8.28515625" style="2" customWidth="1"/>
    <col min="7" max="7" width="5.42578125" customWidth="1"/>
  </cols>
  <sheetData>
    <row r="1" spans="1:8" ht="21" x14ac:dyDescent="0.35">
      <c r="A1" s="5" t="s">
        <v>36</v>
      </c>
    </row>
    <row r="2" spans="1:8" ht="21" x14ac:dyDescent="0.35">
      <c r="A2" s="5"/>
      <c r="E2" s="11"/>
      <c r="F2" s="11"/>
      <c r="G2" s="57"/>
      <c r="H2" s="57"/>
    </row>
    <row r="3" spans="1:8" ht="15.75" x14ac:dyDescent="0.25">
      <c r="A3" s="31" t="s">
        <v>13</v>
      </c>
      <c r="B3" s="32"/>
      <c r="C3" s="32"/>
      <c r="D3" s="31">
        <f>COUNTA(B14:B113)</f>
        <v>0</v>
      </c>
      <c r="E3" s="33"/>
      <c r="F3" s="33"/>
      <c r="G3" s="57">
        <f>D3/5</f>
        <v>0</v>
      </c>
      <c r="H3" s="57"/>
    </row>
    <row r="4" spans="1:8" ht="15.75" x14ac:dyDescent="0.25">
      <c r="A4" s="31" t="s">
        <v>35</v>
      </c>
      <c r="B4" s="32"/>
      <c r="C4" s="32"/>
      <c r="D4" s="31">
        <f>COUNTIF(D14:D113,2009)</f>
        <v>0</v>
      </c>
      <c r="E4" s="33"/>
      <c r="F4" s="74"/>
      <c r="G4" s="57">
        <f>ROUNDUP(G3,0)</f>
        <v>0</v>
      </c>
      <c r="H4" s="57"/>
    </row>
    <row r="5" spans="1:8" x14ac:dyDescent="0.2">
      <c r="G5" s="57"/>
      <c r="H5" s="57"/>
    </row>
    <row r="6" spans="1:8" x14ac:dyDescent="0.2">
      <c r="A6" s="6" t="s">
        <v>0</v>
      </c>
    </row>
    <row r="7" spans="1:8" x14ac:dyDescent="0.2">
      <c r="E7" s="75" t="s">
        <v>5</v>
      </c>
      <c r="F7" s="76"/>
    </row>
    <row r="8" spans="1:8" x14ac:dyDescent="0.2">
      <c r="A8" s="27" t="s">
        <v>1</v>
      </c>
      <c r="B8" s="27" t="s">
        <v>2</v>
      </c>
      <c r="C8" s="27" t="s">
        <v>3</v>
      </c>
      <c r="D8" s="27" t="s">
        <v>4</v>
      </c>
      <c r="E8" s="28" t="s">
        <v>6</v>
      </c>
      <c r="F8" s="28" t="s">
        <v>7</v>
      </c>
    </row>
    <row r="9" spans="1:8" ht="3.75" customHeight="1" x14ac:dyDescent="0.2">
      <c r="A9" s="8"/>
      <c r="B9" s="8"/>
      <c r="C9" s="8"/>
      <c r="D9" s="8"/>
      <c r="E9" s="10"/>
      <c r="F9" s="10"/>
    </row>
    <row r="10" spans="1:8" ht="3.75" customHeight="1" x14ac:dyDescent="0.2">
      <c r="A10" s="29"/>
      <c r="B10" s="29"/>
      <c r="C10" s="29"/>
      <c r="D10" s="29"/>
      <c r="E10" s="30"/>
      <c r="F10" s="30"/>
    </row>
    <row r="11" spans="1:8" ht="12" customHeight="1" x14ac:dyDescent="0.2">
      <c r="A11" s="34"/>
      <c r="B11" s="34" t="s">
        <v>9</v>
      </c>
      <c r="C11" s="34" t="s">
        <v>10</v>
      </c>
      <c r="D11" s="34">
        <v>2012</v>
      </c>
      <c r="E11" s="35" t="s">
        <v>8</v>
      </c>
      <c r="F11" s="35"/>
      <c r="H11" s="15"/>
    </row>
    <row r="12" spans="1:8" ht="5.25" customHeight="1" x14ac:dyDescent="0.2">
      <c r="A12" s="8"/>
      <c r="B12" s="8"/>
      <c r="C12" s="8"/>
      <c r="D12" s="8"/>
      <c r="E12" s="10"/>
      <c r="F12" s="10"/>
    </row>
    <row r="13" spans="1:8" ht="5.25" customHeight="1" x14ac:dyDescent="0.2">
      <c r="A13" s="20">
        <v>0</v>
      </c>
      <c r="B13" s="29"/>
      <c r="C13" s="29"/>
      <c r="D13" s="25"/>
      <c r="E13" s="26"/>
      <c r="F13" s="26"/>
    </row>
    <row r="14" spans="1:8" x14ac:dyDescent="0.2">
      <c r="A14" s="1">
        <v>1</v>
      </c>
      <c r="B14" s="64"/>
      <c r="C14" s="64"/>
      <c r="D14" s="23"/>
      <c r="E14" s="24"/>
      <c r="F14" s="24"/>
    </row>
    <row r="15" spans="1:8" x14ac:dyDescent="0.2">
      <c r="A15" s="1">
        <v>2</v>
      </c>
      <c r="B15" s="64"/>
      <c r="C15" s="64"/>
      <c r="D15" s="23"/>
      <c r="E15" s="22"/>
      <c r="F15" s="22"/>
    </row>
    <row r="16" spans="1:8" x14ac:dyDescent="0.2">
      <c r="A16" s="1">
        <v>3</v>
      </c>
      <c r="B16" s="64"/>
      <c r="C16" s="64"/>
      <c r="D16" s="23"/>
      <c r="E16" s="24"/>
      <c r="F16" s="22"/>
    </row>
    <row r="17" spans="1:6" x14ac:dyDescent="0.2">
      <c r="A17" s="1">
        <v>4</v>
      </c>
      <c r="B17" s="64"/>
      <c r="C17" s="64"/>
      <c r="D17" s="23"/>
      <c r="E17" s="22"/>
      <c r="F17" s="22"/>
    </row>
    <row r="18" spans="1:6" x14ac:dyDescent="0.2">
      <c r="A18" s="1">
        <v>5</v>
      </c>
      <c r="B18" s="64"/>
      <c r="C18" s="64"/>
      <c r="D18" s="23"/>
      <c r="E18" s="24"/>
      <c r="F18" s="22"/>
    </row>
    <row r="19" spans="1:6" x14ac:dyDescent="0.2">
      <c r="A19" s="1">
        <v>6</v>
      </c>
      <c r="B19" s="64"/>
      <c r="C19" s="64"/>
      <c r="D19" s="23"/>
      <c r="E19" s="22"/>
      <c r="F19" s="22"/>
    </row>
    <row r="20" spans="1:6" x14ac:dyDescent="0.2">
      <c r="A20" s="1">
        <v>7</v>
      </c>
      <c r="B20" s="64"/>
      <c r="C20" s="64"/>
      <c r="D20" s="23"/>
      <c r="E20" s="24"/>
      <c r="F20" s="22"/>
    </row>
    <row r="21" spans="1:6" x14ac:dyDescent="0.2">
      <c r="A21" s="1">
        <v>8</v>
      </c>
      <c r="B21" s="64"/>
      <c r="C21" s="64"/>
      <c r="D21" s="23"/>
      <c r="E21" s="22"/>
      <c r="F21" s="22"/>
    </row>
    <row r="22" spans="1:6" x14ac:dyDescent="0.2">
      <c r="A22" s="1">
        <v>9</v>
      </c>
      <c r="B22" s="64"/>
      <c r="C22" s="64"/>
      <c r="D22" s="23"/>
      <c r="E22" s="22"/>
      <c r="F22" s="22"/>
    </row>
    <row r="23" spans="1:6" x14ac:dyDescent="0.2">
      <c r="A23" s="1">
        <v>10</v>
      </c>
      <c r="B23" s="64"/>
      <c r="C23" s="64"/>
      <c r="D23" s="23"/>
      <c r="E23" s="22"/>
      <c r="F23" s="22"/>
    </row>
    <row r="24" spans="1:6" x14ac:dyDescent="0.2">
      <c r="A24" s="1">
        <v>11</v>
      </c>
      <c r="B24" s="64"/>
      <c r="C24" s="64"/>
      <c r="D24" s="23"/>
      <c r="E24" s="22"/>
      <c r="F24" s="22"/>
    </row>
    <row r="25" spans="1:6" x14ac:dyDescent="0.2">
      <c r="A25" s="1">
        <v>12</v>
      </c>
      <c r="B25" s="64"/>
      <c r="C25" s="64"/>
      <c r="D25" s="23"/>
      <c r="E25" s="22"/>
      <c r="F25" s="22"/>
    </row>
    <row r="26" spans="1:6" x14ac:dyDescent="0.2">
      <c r="A26" s="1">
        <v>13</v>
      </c>
      <c r="B26" s="64"/>
      <c r="C26" s="64"/>
      <c r="D26" s="23"/>
      <c r="E26" s="22"/>
      <c r="F26" s="22"/>
    </row>
    <row r="27" spans="1:6" x14ac:dyDescent="0.2">
      <c r="A27" s="1">
        <v>14</v>
      </c>
      <c r="B27" s="64"/>
      <c r="C27" s="64"/>
      <c r="D27" s="23"/>
      <c r="E27" s="22"/>
      <c r="F27" s="22"/>
    </row>
    <row r="28" spans="1:6" x14ac:dyDescent="0.2">
      <c r="A28" s="1">
        <v>15</v>
      </c>
      <c r="B28" s="64"/>
      <c r="C28" s="64"/>
      <c r="D28" s="23"/>
      <c r="E28" s="22"/>
      <c r="F28" s="22"/>
    </row>
    <row r="29" spans="1:6" x14ac:dyDescent="0.2">
      <c r="A29" s="1">
        <v>16</v>
      </c>
      <c r="B29" s="64"/>
      <c r="C29" s="64"/>
      <c r="D29" s="23"/>
      <c r="E29" s="22"/>
      <c r="F29" s="22"/>
    </row>
    <row r="30" spans="1:6" x14ac:dyDescent="0.2">
      <c r="A30" s="1">
        <v>17</v>
      </c>
      <c r="B30" s="64"/>
      <c r="C30" s="64"/>
      <c r="D30" s="23"/>
      <c r="E30" s="22"/>
      <c r="F30" s="22"/>
    </row>
    <row r="31" spans="1:6" x14ac:dyDescent="0.2">
      <c r="A31" s="1">
        <v>18</v>
      </c>
      <c r="B31" s="64"/>
      <c r="C31" s="64"/>
      <c r="D31" s="23"/>
      <c r="E31" s="22"/>
      <c r="F31" s="22"/>
    </row>
    <row r="32" spans="1:6" x14ac:dyDescent="0.2">
      <c r="A32" s="1">
        <v>19</v>
      </c>
      <c r="B32" s="64"/>
      <c r="C32" s="64"/>
      <c r="D32" s="23"/>
      <c r="E32" s="22"/>
      <c r="F32" s="22"/>
    </row>
    <row r="33" spans="1:6" x14ac:dyDescent="0.2">
      <c r="A33" s="1">
        <v>20</v>
      </c>
      <c r="B33" s="64"/>
      <c r="C33" s="64"/>
      <c r="D33" s="23"/>
      <c r="E33" s="22"/>
      <c r="F33" s="22"/>
    </row>
    <row r="34" spans="1:6" x14ac:dyDescent="0.2">
      <c r="A34" s="1">
        <v>21</v>
      </c>
      <c r="B34" s="64"/>
      <c r="C34" s="64"/>
      <c r="D34" s="23"/>
      <c r="E34" s="22"/>
      <c r="F34" s="22"/>
    </row>
    <row r="35" spans="1:6" x14ac:dyDescent="0.2">
      <c r="A35" s="1">
        <v>22</v>
      </c>
      <c r="B35" s="64"/>
      <c r="C35" s="65"/>
      <c r="D35" s="23"/>
      <c r="E35" s="22"/>
      <c r="F35" s="22"/>
    </row>
    <row r="36" spans="1:6" x14ac:dyDescent="0.2">
      <c r="A36" s="1">
        <v>23</v>
      </c>
      <c r="B36" s="64"/>
      <c r="C36" s="64"/>
      <c r="D36" s="23"/>
      <c r="E36" s="22"/>
      <c r="F36" s="22"/>
    </row>
    <row r="37" spans="1:6" x14ac:dyDescent="0.2">
      <c r="A37" s="1">
        <v>24</v>
      </c>
      <c r="B37" s="64"/>
      <c r="C37" s="65"/>
      <c r="D37" s="23"/>
      <c r="E37" s="22"/>
      <c r="F37" s="22"/>
    </row>
    <row r="38" spans="1:6" x14ac:dyDescent="0.2">
      <c r="A38" s="1">
        <v>25</v>
      </c>
      <c r="B38" s="64"/>
      <c r="C38" s="64"/>
      <c r="D38" s="23"/>
      <c r="E38" s="22"/>
      <c r="F38" s="22"/>
    </row>
    <row r="39" spans="1:6" x14ac:dyDescent="0.2">
      <c r="A39" s="1">
        <v>26</v>
      </c>
      <c r="B39" s="64"/>
      <c r="C39" s="64"/>
      <c r="D39" s="23"/>
      <c r="E39" s="22"/>
      <c r="F39" s="22"/>
    </row>
    <row r="40" spans="1:6" x14ac:dyDescent="0.2">
      <c r="A40" s="1">
        <v>27</v>
      </c>
      <c r="B40" s="64"/>
      <c r="C40" s="64"/>
      <c r="D40" s="23"/>
      <c r="E40" s="22"/>
      <c r="F40" s="22"/>
    </row>
    <row r="41" spans="1:6" x14ac:dyDescent="0.2">
      <c r="A41" s="1">
        <v>28</v>
      </c>
      <c r="B41" s="64"/>
      <c r="C41" s="64"/>
      <c r="D41" s="23"/>
      <c r="E41" s="22"/>
      <c r="F41" s="22"/>
    </row>
    <row r="42" spans="1:6" x14ac:dyDescent="0.2">
      <c r="A42" s="1">
        <v>29</v>
      </c>
      <c r="B42" s="64"/>
      <c r="C42" s="64"/>
      <c r="D42" s="23"/>
      <c r="E42" s="22"/>
      <c r="F42" s="22"/>
    </row>
    <row r="43" spans="1:6" x14ac:dyDescent="0.2">
      <c r="A43" s="1">
        <v>30</v>
      </c>
      <c r="B43" s="64"/>
      <c r="C43" s="64"/>
      <c r="D43" s="23"/>
      <c r="E43" s="22"/>
      <c r="F43" s="22"/>
    </row>
    <row r="44" spans="1:6" x14ac:dyDescent="0.2">
      <c r="A44" s="1">
        <v>31</v>
      </c>
      <c r="B44" s="65"/>
      <c r="C44" s="66"/>
      <c r="D44" s="23"/>
      <c r="E44" s="22"/>
      <c r="F44" s="22"/>
    </row>
    <row r="45" spans="1:6" x14ac:dyDescent="0.2">
      <c r="A45" s="1">
        <v>32</v>
      </c>
      <c r="B45" s="65"/>
      <c r="C45" s="66"/>
      <c r="D45" s="23"/>
      <c r="E45" s="22"/>
      <c r="F45" s="22"/>
    </row>
    <row r="46" spans="1:6" x14ac:dyDescent="0.2">
      <c r="A46" s="1">
        <v>33</v>
      </c>
      <c r="B46" s="21"/>
      <c r="C46" s="21"/>
      <c r="D46" s="23"/>
      <c r="E46" s="22"/>
      <c r="F46" s="22"/>
    </row>
    <row r="47" spans="1:6" x14ac:dyDescent="0.2">
      <c r="A47" s="1">
        <v>34</v>
      </c>
      <c r="B47" s="21"/>
      <c r="C47" s="21"/>
      <c r="D47" s="23"/>
      <c r="E47" s="22"/>
      <c r="F47" s="22"/>
    </row>
    <row r="48" spans="1:6" x14ac:dyDescent="0.2">
      <c r="A48" s="1">
        <v>35</v>
      </c>
      <c r="B48" s="21"/>
      <c r="C48" s="21"/>
      <c r="D48" s="23"/>
      <c r="E48" s="22"/>
      <c r="F48" s="22"/>
    </row>
    <row r="49" spans="1:6" x14ac:dyDescent="0.2">
      <c r="A49" s="1">
        <v>36</v>
      </c>
      <c r="B49" s="21"/>
      <c r="C49" s="21"/>
      <c r="D49" s="23"/>
      <c r="E49" s="22"/>
      <c r="F49" s="22"/>
    </row>
    <row r="50" spans="1:6" x14ac:dyDescent="0.2">
      <c r="A50" s="1">
        <v>37</v>
      </c>
      <c r="B50" s="21"/>
      <c r="C50" s="21"/>
      <c r="D50" s="23"/>
      <c r="E50" s="22"/>
      <c r="F50" s="22"/>
    </row>
    <row r="51" spans="1:6" x14ac:dyDescent="0.2">
      <c r="A51" s="1">
        <v>38</v>
      </c>
      <c r="B51" s="21"/>
      <c r="C51" s="21"/>
      <c r="D51" s="23"/>
      <c r="E51" s="22"/>
      <c r="F51" s="22"/>
    </row>
    <row r="52" spans="1:6" x14ac:dyDescent="0.2">
      <c r="A52" s="1">
        <v>39</v>
      </c>
      <c r="B52" s="21"/>
      <c r="C52" s="21"/>
      <c r="D52" s="23"/>
      <c r="E52" s="22"/>
      <c r="F52" s="22"/>
    </row>
    <row r="53" spans="1:6" x14ac:dyDescent="0.2">
      <c r="A53" s="1">
        <v>40</v>
      </c>
      <c r="B53" s="21"/>
      <c r="C53" s="21"/>
      <c r="D53" s="23"/>
      <c r="E53" s="22"/>
      <c r="F53" s="22"/>
    </row>
    <row r="54" spans="1:6" x14ac:dyDescent="0.2">
      <c r="A54" s="1">
        <v>41</v>
      </c>
      <c r="B54" s="21"/>
      <c r="C54" s="21"/>
      <c r="D54" s="23"/>
      <c r="E54" s="22"/>
      <c r="F54" s="22"/>
    </row>
    <row r="55" spans="1:6" x14ac:dyDescent="0.2">
      <c r="A55" s="1">
        <v>42</v>
      </c>
      <c r="B55" s="21"/>
      <c r="C55" s="21"/>
      <c r="D55" s="23"/>
      <c r="E55" s="22"/>
      <c r="F55" s="22"/>
    </row>
    <row r="56" spans="1:6" x14ac:dyDescent="0.2">
      <c r="A56" s="1">
        <v>43</v>
      </c>
      <c r="B56" s="21"/>
      <c r="C56" s="21"/>
      <c r="D56" s="23"/>
      <c r="E56" s="22"/>
      <c r="F56" s="22"/>
    </row>
    <row r="57" spans="1:6" x14ac:dyDescent="0.2">
      <c r="A57" s="1">
        <v>44</v>
      </c>
      <c r="B57" s="21"/>
      <c r="C57" s="21"/>
      <c r="D57" s="23"/>
      <c r="E57" s="22"/>
      <c r="F57" s="22"/>
    </row>
    <row r="58" spans="1:6" x14ac:dyDescent="0.2">
      <c r="A58" s="1">
        <v>45</v>
      </c>
      <c r="B58" s="21"/>
      <c r="C58" s="21"/>
      <c r="D58" s="23"/>
      <c r="E58" s="22"/>
      <c r="F58" s="22"/>
    </row>
    <row r="59" spans="1:6" x14ac:dyDescent="0.2">
      <c r="A59" s="1">
        <v>46</v>
      </c>
      <c r="B59" s="21"/>
      <c r="C59" s="21"/>
      <c r="D59" s="23"/>
      <c r="E59" s="22"/>
      <c r="F59" s="22"/>
    </row>
    <row r="60" spans="1:6" x14ac:dyDescent="0.2">
      <c r="A60" s="1">
        <v>47</v>
      </c>
      <c r="B60" s="21"/>
      <c r="C60" s="21"/>
      <c r="D60" s="23"/>
      <c r="E60" s="22"/>
      <c r="F60" s="22"/>
    </row>
    <row r="61" spans="1:6" x14ac:dyDescent="0.2">
      <c r="A61" s="1">
        <v>48</v>
      </c>
      <c r="B61" s="21"/>
      <c r="C61" s="21"/>
      <c r="D61" s="23"/>
      <c r="E61" s="22"/>
      <c r="F61" s="22"/>
    </row>
    <row r="62" spans="1:6" x14ac:dyDescent="0.2">
      <c r="A62" s="1">
        <v>49</v>
      </c>
      <c r="B62" s="21"/>
      <c r="C62" s="21"/>
      <c r="D62" s="23"/>
      <c r="E62" s="22"/>
      <c r="F62" s="22"/>
    </row>
    <row r="63" spans="1:6" x14ac:dyDescent="0.2">
      <c r="A63" s="1">
        <v>50</v>
      </c>
      <c r="B63" s="21"/>
      <c r="C63" s="21"/>
      <c r="D63" s="23"/>
      <c r="E63" s="22"/>
      <c r="F63" s="22"/>
    </row>
    <row r="64" spans="1:6" x14ac:dyDescent="0.2">
      <c r="A64" s="1">
        <v>51</v>
      </c>
      <c r="B64" s="21"/>
      <c r="C64" s="21"/>
      <c r="D64" s="23"/>
      <c r="E64" s="22"/>
      <c r="F64" s="22"/>
    </row>
    <row r="65" spans="1:6" x14ac:dyDescent="0.2">
      <c r="A65" s="1">
        <v>52</v>
      </c>
      <c r="B65" s="21"/>
      <c r="C65" s="21"/>
      <c r="D65" s="23"/>
      <c r="E65" s="22"/>
      <c r="F65" s="22"/>
    </row>
    <row r="66" spans="1:6" x14ac:dyDescent="0.2">
      <c r="A66" s="1">
        <v>53</v>
      </c>
      <c r="B66" s="21"/>
      <c r="C66" s="21"/>
      <c r="D66" s="23"/>
      <c r="E66" s="22"/>
      <c r="F66" s="22"/>
    </row>
    <row r="67" spans="1:6" x14ac:dyDescent="0.2">
      <c r="A67" s="1">
        <v>54</v>
      </c>
      <c r="B67" s="21"/>
      <c r="C67" s="21"/>
      <c r="D67" s="23"/>
      <c r="E67" s="22"/>
      <c r="F67" s="22"/>
    </row>
    <row r="68" spans="1:6" x14ac:dyDescent="0.2">
      <c r="A68" s="1">
        <v>55</v>
      </c>
      <c r="B68" s="21"/>
      <c r="C68" s="21"/>
      <c r="D68" s="23"/>
      <c r="E68" s="22"/>
      <c r="F68" s="22"/>
    </row>
    <row r="69" spans="1:6" x14ac:dyDescent="0.2">
      <c r="A69" s="1">
        <v>56</v>
      </c>
      <c r="B69" s="21"/>
      <c r="C69" s="21"/>
      <c r="D69" s="23"/>
      <c r="E69" s="22"/>
      <c r="F69" s="22"/>
    </row>
    <row r="70" spans="1:6" x14ac:dyDescent="0.2">
      <c r="A70" s="1">
        <v>57</v>
      </c>
      <c r="B70" s="21"/>
      <c r="C70" s="21"/>
      <c r="D70" s="23"/>
      <c r="E70" s="22"/>
      <c r="F70" s="22"/>
    </row>
    <row r="71" spans="1:6" x14ac:dyDescent="0.2">
      <c r="A71" s="1">
        <v>58</v>
      </c>
      <c r="B71" s="21"/>
      <c r="C71" s="21"/>
      <c r="D71" s="23"/>
      <c r="E71" s="22"/>
      <c r="F71" s="22"/>
    </row>
    <row r="72" spans="1:6" x14ac:dyDescent="0.2">
      <c r="A72" s="1">
        <v>59</v>
      </c>
      <c r="B72" s="21"/>
      <c r="C72" s="21"/>
      <c r="D72" s="23"/>
      <c r="E72" s="22"/>
      <c r="F72" s="22"/>
    </row>
    <row r="73" spans="1:6" x14ac:dyDescent="0.2">
      <c r="A73" s="1">
        <v>60</v>
      </c>
      <c r="B73" s="21"/>
      <c r="C73" s="21"/>
      <c r="D73" s="23"/>
      <c r="E73" s="22"/>
      <c r="F73" s="22"/>
    </row>
    <row r="74" spans="1:6" x14ac:dyDescent="0.2">
      <c r="A74" s="1">
        <v>61</v>
      </c>
      <c r="B74" s="21"/>
      <c r="C74" s="21"/>
      <c r="D74" s="23"/>
      <c r="E74" s="22"/>
      <c r="F74" s="22"/>
    </row>
    <row r="75" spans="1:6" x14ac:dyDescent="0.2">
      <c r="A75" s="1">
        <v>62</v>
      </c>
      <c r="B75" s="21"/>
      <c r="C75" s="21"/>
      <c r="D75" s="23"/>
      <c r="E75" s="22"/>
      <c r="F75" s="22"/>
    </row>
    <row r="76" spans="1:6" x14ac:dyDescent="0.2">
      <c r="A76" s="1">
        <v>63</v>
      </c>
      <c r="B76" s="21"/>
      <c r="C76" s="21"/>
      <c r="D76" s="23"/>
      <c r="E76" s="22"/>
      <c r="F76" s="22"/>
    </row>
    <row r="77" spans="1:6" x14ac:dyDescent="0.2">
      <c r="A77" s="1">
        <v>64</v>
      </c>
      <c r="B77" s="21"/>
      <c r="C77" s="21"/>
      <c r="D77" s="23"/>
      <c r="E77" s="22"/>
      <c r="F77" s="22"/>
    </row>
    <row r="78" spans="1:6" x14ac:dyDescent="0.2">
      <c r="A78" s="1">
        <v>65</v>
      </c>
      <c r="B78" s="21"/>
      <c r="C78" s="21"/>
      <c r="D78" s="23"/>
      <c r="E78" s="22"/>
      <c r="F78" s="22"/>
    </row>
    <row r="79" spans="1:6" x14ac:dyDescent="0.2">
      <c r="A79" s="1">
        <v>66</v>
      </c>
      <c r="B79" s="21"/>
      <c r="C79" s="21"/>
      <c r="D79" s="23"/>
      <c r="E79" s="22"/>
      <c r="F79" s="22"/>
    </row>
    <row r="80" spans="1:6" x14ac:dyDescent="0.2">
      <c r="A80" s="1">
        <v>67</v>
      </c>
      <c r="B80" s="21"/>
      <c r="C80" s="21"/>
      <c r="D80" s="23"/>
      <c r="E80" s="22"/>
      <c r="F80" s="22"/>
    </row>
    <row r="81" spans="1:6" x14ac:dyDescent="0.2">
      <c r="A81" s="1">
        <v>68</v>
      </c>
      <c r="B81" s="21"/>
      <c r="C81" s="21"/>
      <c r="D81" s="23"/>
      <c r="E81" s="22"/>
      <c r="F81" s="22"/>
    </row>
    <row r="82" spans="1:6" x14ac:dyDescent="0.2">
      <c r="A82" s="1">
        <v>69</v>
      </c>
      <c r="B82" s="21"/>
      <c r="C82" s="21"/>
      <c r="D82" s="23"/>
      <c r="E82" s="22"/>
      <c r="F82" s="22"/>
    </row>
    <row r="83" spans="1:6" x14ac:dyDescent="0.2">
      <c r="A83" s="1">
        <v>70</v>
      </c>
      <c r="B83" s="21"/>
      <c r="C83" s="21"/>
      <c r="D83" s="23"/>
      <c r="E83" s="22"/>
      <c r="F83" s="22"/>
    </row>
    <row r="84" spans="1:6" x14ac:dyDescent="0.2">
      <c r="A84" s="1">
        <v>71</v>
      </c>
      <c r="B84" s="21"/>
      <c r="C84" s="21"/>
      <c r="D84" s="23"/>
      <c r="E84" s="22"/>
      <c r="F84" s="22"/>
    </row>
    <row r="85" spans="1:6" x14ac:dyDescent="0.2">
      <c r="A85" s="1">
        <v>72</v>
      </c>
      <c r="B85" s="21"/>
      <c r="C85" s="21"/>
      <c r="D85" s="23"/>
      <c r="E85" s="22"/>
      <c r="F85" s="22"/>
    </row>
    <row r="86" spans="1:6" x14ac:dyDescent="0.2">
      <c r="A86" s="1">
        <v>73</v>
      </c>
      <c r="B86" s="21"/>
      <c r="C86" s="21"/>
      <c r="D86" s="23"/>
      <c r="E86" s="22"/>
      <c r="F86" s="22"/>
    </row>
    <row r="87" spans="1:6" x14ac:dyDescent="0.2">
      <c r="A87" s="1">
        <v>74</v>
      </c>
      <c r="B87" s="21"/>
      <c r="C87" s="21"/>
      <c r="D87" s="23"/>
      <c r="E87" s="22"/>
      <c r="F87" s="22"/>
    </row>
    <row r="88" spans="1:6" x14ac:dyDescent="0.2">
      <c r="A88" s="1">
        <v>75</v>
      </c>
      <c r="B88" s="21"/>
      <c r="C88" s="21"/>
      <c r="D88" s="23"/>
      <c r="E88" s="22"/>
      <c r="F88" s="22"/>
    </row>
    <row r="89" spans="1:6" x14ac:dyDescent="0.2">
      <c r="A89" s="1">
        <v>76</v>
      </c>
      <c r="B89" s="21"/>
      <c r="C89" s="21"/>
      <c r="D89" s="23"/>
      <c r="E89" s="22"/>
      <c r="F89" s="22"/>
    </row>
    <row r="90" spans="1:6" x14ac:dyDescent="0.2">
      <c r="A90" s="1">
        <v>77</v>
      </c>
      <c r="B90" s="21"/>
      <c r="C90" s="21"/>
      <c r="D90" s="23"/>
      <c r="E90" s="22"/>
      <c r="F90" s="22"/>
    </row>
    <row r="91" spans="1:6" x14ac:dyDescent="0.2">
      <c r="A91" s="1">
        <v>78</v>
      </c>
      <c r="B91" s="21"/>
      <c r="C91" s="21"/>
      <c r="D91" s="23"/>
      <c r="E91" s="22"/>
      <c r="F91" s="22"/>
    </row>
    <row r="92" spans="1:6" x14ac:dyDescent="0.2">
      <c r="A92" s="1">
        <v>79</v>
      </c>
      <c r="B92" s="21"/>
      <c r="C92" s="21"/>
      <c r="D92" s="23"/>
      <c r="E92" s="22"/>
      <c r="F92" s="22"/>
    </row>
    <row r="93" spans="1:6" x14ac:dyDescent="0.2">
      <c r="A93" s="1">
        <v>80</v>
      </c>
      <c r="B93" s="21"/>
      <c r="C93" s="21"/>
      <c r="D93" s="23"/>
      <c r="E93" s="22"/>
      <c r="F93" s="22"/>
    </row>
    <row r="94" spans="1:6" x14ac:dyDescent="0.2">
      <c r="A94" s="1">
        <v>81</v>
      </c>
      <c r="B94" s="21"/>
      <c r="C94" s="21"/>
      <c r="D94" s="23"/>
      <c r="E94" s="22"/>
      <c r="F94" s="22"/>
    </row>
    <row r="95" spans="1:6" x14ac:dyDescent="0.2">
      <c r="A95" s="1">
        <v>82</v>
      </c>
      <c r="B95" s="21"/>
      <c r="C95" s="21"/>
      <c r="D95" s="23"/>
      <c r="E95" s="22"/>
      <c r="F95" s="22"/>
    </row>
    <row r="96" spans="1:6" x14ac:dyDescent="0.2">
      <c r="A96" s="1">
        <v>83</v>
      </c>
      <c r="B96" s="21"/>
      <c r="C96" s="21"/>
      <c r="D96" s="23"/>
      <c r="E96" s="22"/>
      <c r="F96" s="22"/>
    </row>
    <row r="97" spans="1:6" x14ac:dyDescent="0.2">
      <c r="A97" s="1">
        <v>84</v>
      </c>
      <c r="B97" s="21"/>
      <c r="C97" s="21"/>
      <c r="D97" s="23"/>
      <c r="E97" s="22"/>
      <c r="F97" s="22"/>
    </row>
    <row r="98" spans="1:6" x14ac:dyDescent="0.2">
      <c r="A98" s="1">
        <v>85</v>
      </c>
      <c r="B98" s="21"/>
      <c r="C98" s="21"/>
      <c r="D98" s="23"/>
      <c r="E98" s="22"/>
      <c r="F98" s="22"/>
    </row>
    <row r="99" spans="1:6" x14ac:dyDescent="0.2">
      <c r="A99" s="1">
        <v>86</v>
      </c>
      <c r="B99" s="21"/>
      <c r="C99" s="21"/>
      <c r="D99" s="23"/>
      <c r="E99" s="22"/>
      <c r="F99" s="22"/>
    </row>
    <row r="100" spans="1:6" x14ac:dyDescent="0.2">
      <c r="A100" s="1">
        <v>87</v>
      </c>
      <c r="B100" s="21"/>
      <c r="C100" s="21"/>
      <c r="D100" s="23"/>
      <c r="E100" s="22"/>
      <c r="F100" s="22"/>
    </row>
    <row r="101" spans="1:6" x14ac:dyDescent="0.2">
      <c r="A101" s="1">
        <v>88</v>
      </c>
      <c r="B101" s="21"/>
      <c r="C101" s="21"/>
      <c r="D101" s="23"/>
      <c r="E101" s="22"/>
      <c r="F101" s="22"/>
    </row>
    <row r="102" spans="1:6" x14ac:dyDescent="0.2">
      <c r="A102" s="1">
        <v>89</v>
      </c>
      <c r="B102" s="21"/>
      <c r="C102" s="21"/>
      <c r="D102" s="23"/>
      <c r="E102" s="22"/>
      <c r="F102" s="22"/>
    </row>
    <row r="103" spans="1:6" x14ac:dyDescent="0.2">
      <c r="A103" s="1">
        <v>90</v>
      </c>
      <c r="B103" s="21"/>
      <c r="C103" s="21"/>
      <c r="D103" s="23"/>
      <c r="E103" s="22"/>
      <c r="F103" s="22"/>
    </row>
    <row r="104" spans="1:6" x14ac:dyDescent="0.2">
      <c r="A104" s="1">
        <v>91</v>
      </c>
      <c r="B104" s="21"/>
      <c r="C104" s="21"/>
      <c r="D104" s="23"/>
      <c r="E104" s="22"/>
      <c r="F104" s="22"/>
    </row>
    <row r="105" spans="1:6" x14ac:dyDescent="0.2">
      <c r="A105" s="1">
        <v>92</v>
      </c>
      <c r="B105" s="21"/>
      <c r="C105" s="21"/>
      <c r="D105" s="23"/>
      <c r="E105" s="22"/>
      <c r="F105" s="22"/>
    </row>
    <row r="106" spans="1:6" x14ac:dyDescent="0.2">
      <c r="A106" s="1">
        <v>93</v>
      </c>
      <c r="B106" s="21"/>
      <c r="C106" s="21"/>
      <c r="D106" s="23"/>
      <c r="E106" s="22"/>
      <c r="F106" s="22"/>
    </row>
    <row r="107" spans="1:6" x14ac:dyDescent="0.2">
      <c r="A107" s="1">
        <v>94</v>
      </c>
      <c r="B107" s="21"/>
      <c r="C107" s="21"/>
      <c r="D107" s="23"/>
      <c r="E107" s="22"/>
      <c r="F107" s="22"/>
    </row>
    <row r="108" spans="1:6" x14ac:dyDescent="0.2">
      <c r="A108" s="1">
        <v>95</v>
      </c>
      <c r="B108" s="21"/>
      <c r="C108" s="21"/>
      <c r="D108" s="23"/>
      <c r="E108" s="22"/>
      <c r="F108" s="22"/>
    </row>
    <row r="109" spans="1:6" x14ac:dyDescent="0.2">
      <c r="A109" s="1">
        <v>96</v>
      </c>
      <c r="B109" s="21"/>
      <c r="C109" s="21"/>
      <c r="D109" s="23"/>
      <c r="E109" s="22"/>
      <c r="F109" s="22"/>
    </row>
    <row r="110" spans="1:6" x14ac:dyDescent="0.2">
      <c r="A110" s="1">
        <v>97</v>
      </c>
      <c r="B110" s="21"/>
      <c r="C110" s="21"/>
      <c r="D110" s="23"/>
      <c r="E110" s="22"/>
      <c r="F110" s="22"/>
    </row>
    <row r="111" spans="1:6" x14ac:dyDescent="0.2">
      <c r="A111" s="1">
        <v>98</v>
      </c>
      <c r="B111" s="21"/>
      <c r="C111" s="21"/>
      <c r="D111" s="23"/>
      <c r="E111" s="22"/>
      <c r="F111" s="22"/>
    </row>
    <row r="112" spans="1:6" x14ac:dyDescent="0.2">
      <c r="A112" s="1">
        <v>99</v>
      </c>
      <c r="B112" s="21"/>
      <c r="C112" s="21"/>
      <c r="D112" s="23"/>
      <c r="E112" s="22"/>
      <c r="F112" s="22"/>
    </row>
    <row r="113" spans="1:6" x14ac:dyDescent="0.2">
      <c r="A113" s="1">
        <v>100</v>
      </c>
      <c r="B113" s="21"/>
      <c r="C113" s="21"/>
      <c r="D113" s="23"/>
      <c r="E113" s="22"/>
      <c r="F113" s="22"/>
    </row>
  </sheetData>
  <sheetProtection algorithmName="SHA-512" hashValue="TtZQLaJoPA/zcGxIfBGMJu1omefSwyJVslBNFdWMvDao5wMunFhSuP/cUTb4wh5nYYBFNoyVvOBsfC0Xh2L6/w==" saltValue="SaKa4KI/R6rrTCQLmEj8yA==" spinCount="100000" sheet="1" objects="1" scenarios="1"/>
  <protectedRanges>
    <protectedRange sqref="B14:F113" name="Bereich1"/>
  </protectedRanges>
  <dataConsolidate/>
  <mergeCells count="1">
    <mergeCell ref="E7:F7"/>
  </mergeCells>
  <conditionalFormatting sqref="D4">
    <cfRule type="expression" dxfId="94" priority="1">
      <formula>$D$4&gt;$G$4</formula>
    </cfRule>
  </conditionalFormatting>
  <dataValidations count="3">
    <dataValidation type="list" operator="equal" allowBlank="1" showInputMessage="1" showErrorMessage="1" error="m= männlich oder w=weiblich mit x markieren" sqref="E14:F113">
      <formula1>"x"</formula1>
    </dataValidation>
    <dataValidation type="whole" allowBlank="1" showInputMessage="1" showErrorMessage="1" error="Dieser Jahrgang ist ungültig_x000a_" sqref="D15:D113">
      <formula1>2008</formula1>
      <formula2>2020</formula2>
    </dataValidation>
    <dataValidation type="whole" allowBlank="1" showInputMessage="1" showErrorMessage="1" error="Dieser Jahrgang ist ungültig_x000a_" sqref="D14">
      <formula1>2009</formula1>
      <formula2>2021</formula2>
    </dataValidation>
  </dataValidations>
  <pageMargins left="0.8125" right="0.70866141732283472" top="1.5104166666666667" bottom="0.78740157480314965" header="0.31496062992125984" footer="0.31496062992125984"/>
  <pageSetup paperSize="9" orientation="portrait" horizontalDpi="4294967293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showGridLines="0" view="pageLayout" zoomScaleNormal="100" workbookViewId="0">
      <selection activeCell="J14" sqref="J14"/>
    </sheetView>
  </sheetViews>
  <sheetFormatPr baseColWidth="10" defaultColWidth="11.42578125" defaultRowHeight="12.75" x14ac:dyDescent="0.2"/>
  <cols>
    <col min="1" max="1" width="5.85546875" customWidth="1"/>
    <col min="2" max="2" width="15.85546875" customWidth="1"/>
    <col min="4" max="4" width="8.5703125" customWidth="1"/>
    <col min="5" max="5" width="6.5703125" style="2" customWidth="1"/>
    <col min="6" max="6" width="7.5703125" style="2" customWidth="1"/>
    <col min="7" max="7" width="4.28515625" style="11" customWidth="1"/>
    <col min="8" max="8" width="7.7109375" style="15" customWidth="1"/>
  </cols>
  <sheetData>
    <row r="1" spans="1:10" ht="15.75" x14ac:dyDescent="0.25">
      <c r="A1" s="4" t="s">
        <v>22</v>
      </c>
      <c r="G1" s="58"/>
      <c r="H1" s="59"/>
    </row>
    <row r="2" spans="1:10" ht="15.75" x14ac:dyDescent="0.25">
      <c r="A2" s="4"/>
      <c r="E2" s="58"/>
      <c r="F2" s="58"/>
      <c r="G2" s="58"/>
      <c r="H2" s="59"/>
      <c r="I2" s="60"/>
      <c r="J2" s="60"/>
    </row>
    <row r="3" spans="1:10" ht="19.5" customHeight="1" x14ac:dyDescent="0.2">
      <c r="A3" s="38" t="s">
        <v>12</v>
      </c>
      <c r="E3" s="58"/>
      <c r="F3" s="58"/>
      <c r="G3" s="16"/>
      <c r="H3" s="17"/>
      <c r="I3" s="57"/>
      <c r="J3" s="60"/>
    </row>
    <row r="4" spans="1:10" ht="13.5" customHeight="1" x14ac:dyDescent="0.2">
      <c r="E4" s="77" t="s">
        <v>5</v>
      </c>
      <c r="F4" s="78"/>
      <c r="G4" s="57"/>
      <c r="H4" s="57"/>
      <c r="I4" s="57"/>
      <c r="J4" s="60"/>
    </row>
    <row r="5" spans="1:10" x14ac:dyDescent="0.2">
      <c r="A5" s="27" t="s">
        <v>1</v>
      </c>
      <c r="B5" s="27" t="s">
        <v>2</v>
      </c>
      <c r="C5" s="27" t="s">
        <v>3</v>
      </c>
      <c r="D5" s="27" t="s">
        <v>4</v>
      </c>
      <c r="E5" s="61" t="s">
        <v>6</v>
      </c>
      <c r="F5" s="61" t="s">
        <v>7</v>
      </c>
      <c r="G5" s="60"/>
      <c r="H5" s="60"/>
      <c r="I5" s="60"/>
      <c r="J5" s="60"/>
    </row>
    <row r="6" spans="1:10" ht="3.75" customHeight="1" x14ac:dyDescent="0.2">
      <c r="A6" s="8"/>
      <c r="B6" s="8"/>
      <c r="C6" s="8"/>
      <c r="D6" s="8"/>
      <c r="E6" s="62"/>
      <c r="F6" s="62"/>
      <c r="G6" s="60"/>
      <c r="H6" s="60"/>
      <c r="I6" s="60"/>
      <c r="J6" s="60"/>
    </row>
    <row r="7" spans="1:10" ht="3.75" customHeight="1" x14ac:dyDescent="0.2">
      <c r="A7" s="7"/>
      <c r="B7" s="7"/>
      <c r="C7" s="7"/>
      <c r="D7" s="7"/>
      <c r="E7" s="63"/>
      <c r="F7" s="63"/>
      <c r="G7" s="60"/>
      <c r="H7" s="60"/>
      <c r="I7" s="60"/>
      <c r="J7" s="60"/>
    </row>
    <row r="8" spans="1:10" x14ac:dyDescent="0.2">
      <c r="A8" s="37"/>
      <c r="B8">
        <f>VLOOKUP(A8,Datenbank!$A$13:$F$113,2,TRUE)</f>
        <v>0</v>
      </c>
      <c r="C8">
        <f>VLOOKUP(A8,Datenbank!$A$13:$F$113,3,TRUE)</f>
        <v>0</v>
      </c>
      <c r="D8">
        <f>VLOOKUP(A8,Datenbank!$A$13:$F$113,4,TRUE)</f>
        <v>0</v>
      </c>
      <c r="E8" s="58">
        <f>VLOOKUP(A8,Datenbank!$A$13:$F$113,5,TRUE)</f>
        <v>0</v>
      </c>
      <c r="F8" s="58">
        <f>VLOOKUP(A8,Datenbank!$A$13:$F$113,6,TRUE)</f>
        <v>0</v>
      </c>
      <c r="G8" s="16">
        <v>1</v>
      </c>
      <c r="H8" s="17">
        <v>2004</v>
      </c>
      <c r="I8" s="57"/>
      <c r="J8" s="60"/>
    </row>
    <row r="9" spans="1:10" x14ac:dyDescent="0.2">
      <c r="A9" s="37"/>
      <c r="B9">
        <f>VLOOKUP(A9,Datenbank!$A$13:$F$113,2,TRUE)</f>
        <v>0</v>
      </c>
      <c r="C9">
        <f>VLOOKUP(A9,Datenbank!$A$13:$F$113,3,TRUE)</f>
        <v>0</v>
      </c>
      <c r="D9">
        <f>VLOOKUP(A9,Datenbank!$A$13:$F$113,4,TRUE)</f>
        <v>0</v>
      </c>
      <c r="E9" s="58">
        <f>VLOOKUP(A9,Datenbank!$A$13:$F$113,5,TRUE)</f>
        <v>0</v>
      </c>
      <c r="F9" s="58">
        <f>VLOOKUP(A9,Datenbank!$A$13:$F$113,6,TRUE)</f>
        <v>0</v>
      </c>
      <c r="G9" s="16">
        <v>1</v>
      </c>
      <c r="H9" s="17">
        <v>2005</v>
      </c>
      <c r="I9" s="57"/>
      <c r="J9" s="60"/>
    </row>
    <row r="10" spans="1:10" x14ac:dyDescent="0.2">
      <c r="A10" s="37"/>
      <c r="B10">
        <f>VLOOKUP(A10,Datenbank!$A$13:$F$113,2,TRUE)</f>
        <v>0</v>
      </c>
      <c r="C10">
        <f>VLOOKUP(A10,Datenbank!$A$13:$F$113,3,TRUE)</f>
        <v>0</v>
      </c>
      <c r="D10">
        <f>VLOOKUP(A10,Datenbank!$A$13:$F$113,4,TRUE)</f>
        <v>0</v>
      </c>
      <c r="E10" s="58">
        <f>VLOOKUP(A10,Datenbank!$A$13:$F$113,5,TRUE)</f>
        <v>0</v>
      </c>
      <c r="F10" s="58">
        <f>VLOOKUP(A10,Datenbank!$A$13:$F$113,6,TRUE)</f>
        <v>0</v>
      </c>
      <c r="G10" s="16">
        <v>1</v>
      </c>
      <c r="H10" s="17">
        <v>2006</v>
      </c>
      <c r="I10" s="57"/>
      <c r="J10" s="60"/>
    </row>
    <row r="11" spans="1:10" x14ac:dyDescent="0.2">
      <c r="A11" s="37"/>
      <c r="B11">
        <f>VLOOKUP(A11,Datenbank!$A$13:$F$113,2,TRUE)</f>
        <v>0</v>
      </c>
      <c r="C11">
        <f>VLOOKUP(A11,Datenbank!$A$13:$F$113,3,TRUE)</f>
        <v>0</v>
      </c>
      <c r="D11">
        <f>VLOOKUP(A11,Datenbank!$A$13:$F$113,4,TRUE)</f>
        <v>0</v>
      </c>
      <c r="E11" s="58">
        <f>VLOOKUP(A11,Datenbank!$A$13:$F$113,5,TRUE)</f>
        <v>0</v>
      </c>
      <c r="F11" s="58">
        <f>VLOOKUP(A11,Datenbank!$A$13:$F$113,6,TRUE)</f>
        <v>0</v>
      </c>
      <c r="G11" s="16">
        <v>1</v>
      </c>
      <c r="H11" s="17">
        <v>2007</v>
      </c>
      <c r="I11" s="57"/>
      <c r="J11" s="60"/>
    </row>
    <row r="12" spans="1:10" x14ac:dyDescent="0.2">
      <c r="A12" s="37"/>
      <c r="B12">
        <f>VLOOKUP(A12,Datenbank!$A$13:$F$113,2,TRUE)</f>
        <v>0</v>
      </c>
      <c r="C12">
        <f>VLOOKUP(A12,Datenbank!$A$13:$F$113,3,TRUE)</f>
        <v>0</v>
      </c>
      <c r="D12">
        <f>VLOOKUP(A12,Datenbank!$A$13:$F$113,4,TRUE)</f>
        <v>0</v>
      </c>
      <c r="E12" s="58">
        <f>VLOOKUP(A12,Datenbank!$A$13:$F$113,5,TRUE)</f>
        <v>0</v>
      </c>
      <c r="F12" s="58">
        <f>VLOOKUP(A12,Datenbank!$A$13:$F$113,6,TRUE)</f>
        <v>0</v>
      </c>
      <c r="G12" s="16">
        <v>1</v>
      </c>
      <c r="H12" s="17">
        <v>2008</v>
      </c>
      <c r="I12" s="57"/>
      <c r="J12" s="60"/>
    </row>
    <row r="13" spans="1:10" x14ac:dyDescent="0.2">
      <c r="A13" s="37"/>
      <c r="B13">
        <f>VLOOKUP(A13,Datenbank!$A$13:$F$113,2,TRUE)</f>
        <v>0</v>
      </c>
      <c r="C13">
        <f>VLOOKUP(A13,Datenbank!$A$13:$F$113,3,TRUE)</f>
        <v>0</v>
      </c>
      <c r="D13">
        <f>VLOOKUP(A13,Datenbank!$A$13:$F$113,4,TRUE)</f>
        <v>0</v>
      </c>
      <c r="E13" s="58">
        <f>VLOOKUP(A13,Datenbank!$A$13:$F$113,5,TRUE)</f>
        <v>0</v>
      </c>
      <c r="F13" s="58">
        <f>VLOOKUP(A13,Datenbank!$A$13:$F$113,6,TRUE)</f>
        <v>0</v>
      </c>
      <c r="G13" s="16">
        <v>1</v>
      </c>
      <c r="H13" s="17">
        <v>2009</v>
      </c>
      <c r="I13" s="57"/>
      <c r="J13" s="60"/>
    </row>
    <row r="14" spans="1:10" x14ac:dyDescent="0.2">
      <c r="A14" s="37"/>
      <c r="B14">
        <f>VLOOKUP(A14,Datenbank!$A$13:$F$113,2,TRUE)</f>
        <v>0</v>
      </c>
      <c r="C14">
        <f>VLOOKUP(A14,Datenbank!$A$13:$F$113,3,TRUE)</f>
        <v>0</v>
      </c>
      <c r="D14">
        <f>VLOOKUP(A14,Datenbank!$A$13:$F$113,4,TRUE)</f>
        <v>0</v>
      </c>
      <c r="E14" s="58">
        <f>VLOOKUP(A14,Datenbank!$A$13:$F$113,5,TRUE)</f>
        <v>0</v>
      </c>
      <c r="F14" s="58">
        <f>VLOOKUP(A14,Datenbank!$A$13:$F$113,6,TRUE)</f>
        <v>0</v>
      </c>
      <c r="G14" s="16">
        <v>1</v>
      </c>
      <c r="H14" s="17">
        <v>2010</v>
      </c>
      <c r="I14" s="57"/>
      <c r="J14" s="60"/>
    </row>
    <row r="15" spans="1:10" x14ac:dyDescent="0.2">
      <c r="A15" s="37"/>
      <c r="B15">
        <f>VLOOKUP(A15,Datenbank!$A$13:$F$113,2,TRUE)</f>
        <v>0</v>
      </c>
      <c r="C15">
        <f>VLOOKUP(A15,Datenbank!$A$13:$F$113,3,TRUE)</f>
        <v>0</v>
      </c>
      <c r="D15">
        <f>VLOOKUP(A15,Datenbank!$A$13:$F$113,4,TRUE)</f>
        <v>0</v>
      </c>
      <c r="E15" s="58">
        <f>VLOOKUP(A15,Datenbank!$A$13:$F$113,5,TRUE)</f>
        <v>0</v>
      </c>
      <c r="F15" s="58">
        <f>VLOOKUP(A15,Datenbank!$A$13:$F$113,6,TRUE)</f>
        <v>0</v>
      </c>
      <c r="G15" s="16">
        <v>1</v>
      </c>
      <c r="H15" s="17">
        <v>2011</v>
      </c>
      <c r="I15" s="57"/>
      <c r="J15" s="60"/>
    </row>
    <row r="16" spans="1:10" x14ac:dyDescent="0.2">
      <c r="A16" s="37"/>
      <c r="B16">
        <f>VLOOKUP(A16,Datenbank!$A$13:$F$113,2,TRUE)</f>
        <v>0</v>
      </c>
      <c r="C16">
        <f>VLOOKUP(A16,Datenbank!$A$13:$F$113,3,TRUE)</f>
        <v>0</v>
      </c>
      <c r="D16">
        <f>VLOOKUP(A16,Datenbank!$A$13:$F$113,4,TRUE)</f>
        <v>0</v>
      </c>
      <c r="E16" s="58">
        <f>VLOOKUP(A16,Datenbank!$A$13:$F$113,5,TRUE)</f>
        <v>0</v>
      </c>
      <c r="F16" s="58">
        <f>VLOOKUP(A16,Datenbank!$A$13:$F$113,6,TRUE)</f>
        <v>0</v>
      </c>
      <c r="G16" s="16">
        <v>1</v>
      </c>
      <c r="H16" s="17">
        <v>2012</v>
      </c>
      <c r="I16" s="57"/>
      <c r="J16" s="60"/>
    </row>
    <row r="17" spans="1:10" ht="12.75" customHeight="1" x14ac:dyDescent="0.2">
      <c r="A17" s="37"/>
      <c r="B17">
        <f>VLOOKUP(A17,Datenbank!$A$13:$F$113,2,TRUE)</f>
        <v>0</v>
      </c>
      <c r="C17">
        <f>VLOOKUP(A17,Datenbank!$A$13:$F$113,3,TRUE)</f>
        <v>0</v>
      </c>
      <c r="D17">
        <f>VLOOKUP(A17,Datenbank!$A$13:$F$113,4,TRUE)</f>
        <v>0</v>
      </c>
      <c r="E17" s="58">
        <f>VLOOKUP(A17,Datenbank!$A$13:$F$113,5,TRUE)</f>
        <v>0</v>
      </c>
      <c r="F17" s="58">
        <f>VLOOKUP(A17,Datenbank!$A$13:$F$113,6,TRUE)</f>
        <v>0</v>
      </c>
      <c r="G17" s="16">
        <v>1</v>
      </c>
      <c r="H17" s="17">
        <v>2013</v>
      </c>
      <c r="I17" s="57"/>
      <c r="J17" s="60"/>
    </row>
    <row r="18" spans="1:10" x14ac:dyDescent="0.2">
      <c r="A18" s="37"/>
      <c r="B18">
        <f>VLOOKUP(A18,Datenbank!$A$13:$F$113,2,TRUE)</f>
        <v>0</v>
      </c>
      <c r="C18">
        <f>VLOOKUP(A18,Datenbank!$A$13:$F$113,3,TRUE)</f>
        <v>0</v>
      </c>
      <c r="D18">
        <f>VLOOKUP(A18,Datenbank!$A$13:$F$113,4,TRUE)</f>
        <v>0</v>
      </c>
      <c r="E18" s="58">
        <f>VLOOKUP(A18,Datenbank!$A$13:$F$113,5,TRUE)</f>
        <v>0</v>
      </c>
      <c r="F18" s="58">
        <f>VLOOKUP(A18,Datenbank!$A$13:$F$113,6,TRUE)</f>
        <v>0</v>
      </c>
      <c r="G18" s="16">
        <v>1</v>
      </c>
      <c r="H18" s="17">
        <v>2014</v>
      </c>
      <c r="I18" s="57"/>
      <c r="J18" s="60"/>
    </row>
    <row r="19" spans="1:10" x14ac:dyDescent="0.2">
      <c r="A19" s="37"/>
      <c r="B19">
        <f>VLOOKUP(A19,Datenbank!$A$13:$F$113,2,TRUE)</f>
        <v>0</v>
      </c>
      <c r="C19">
        <f>VLOOKUP(A19,Datenbank!$A$13:$F$113,3,TRUE)</f>
        <v>0</v>
      </c>
      <c r="D19">
        <f>VLOOKUP(A19,Datenbank!$A$13:$F$113,4,TRUE)</f>
        <v>0</v>
      </c>
      <c r="E19" s="58">
        <f>VLOOKUP(A19,Datenbank!$A$13:$F$113,5,TRUE)</f>
        <v>0</v>
      </c>
      <c r="F19" s="58">
        <f>VLOOKUP(A19,Datenbank!$A$13:$F$113,6,TRUE)</f>
        <v>0</v>
      </c>
      <c r="G19" s="16">
        <v>1</v>
      </c>
      <c r="H19" s="17">
        <v>2015</v>
      </c>
      <c r="I19" s="57"/>
      <c r="J19" s="60"/>
    </row>
    <row r="20" spans="1:10" x14ac:dyDescent="0.2">
      <c r="A20" s="37"/>
      <c r="B20">
        <f>VLOOKUP(A20,Datenbank!$A$13:$F$113,2,TRUE)</f>
        <v>0</v>
      </c>
      <c r="C20">
        <f>VLOOKUP(A20,Datenbank!$A$13:$F$113,3,TRUE)</f>
        <v>0</v>
      </c>
      <c r="D20">
        <f>VLOOKUP(A20,Datenbank!$A$13:$F$113,4,TRUE)</f>
        <v>0</v>
      </c>
      <c r="E20" s="58">
        <f>VLOOKUP(A20,Datenbank!$A$13:$F$113,5,TRUE)</f>
        <v>0</v>
      </c>
      <c r="F20" s="58">
        <f>VLOOKUP(A20,Datenbank!$A$13:$F$113,6,TRUE)</f>
        <v>0</v>
      </c>
      <c r="G20" s="16">
        <v>1</v>
      </c>
      <c r="H20" s="17">
        <v>2016</v>
      </c>
      <c r="I20" s="57"/>
      <c r="J20" s="60"/>
    </row>
    <row r="21" spans="1:10" x14ac:dyDescent="0.2">
      <c r="A21" s="37"/>
      <c r="B21">
        <f>VLOOKUP(A21,Datenbank!$A$13:$F$113,2,TRUE)</f>
        <v>0</v>
      </c>
      <c r="C21">
        <f>VLOOKUP(A21,Datenbank!$A$13:$F$113,3,TRUE)</f>
        <v>0</v>
      </c>
      <c r="D21">
        <f>VLOOKUP(A21,Datenbank!$A$13:$F$113,4,TRUE)</f>
        <v>0</v>
      </c>
      <c r="E21" s="58">
        <f>VLOOKUP(A21,Datenbank!$A$13:$F$113,5,TRUE)</f>
        <v>0</v>
      </c>
      <c r="F21" s="58">
        <f>VLOOKUP(A21,Datenbank!$A$13:$F$113,6,TRUE)</f>
        <v>0</v>
      </c>
      <c r="G21" s="16">
        <v>1</v>
      </c>
      <c r="H21" s="17">
        <v>2017</v>
      </c>
      <c r="I21" s="57"/>
      <c r="J21" s="60"/>
    </row>
    <row r="22" spans="1:10" x14ac:dyDescent="0.2">
      <c r="A22" s="37"/>
      <c r="B22">
        <f>VLOOKUP(A22,Datenbank!$A$13:$F$113,2,TRUE)</f>
        <v>0</v>
      </c>
      <c r="C22">
        <f>VLOOKUP(A22,Datenbank!$A$13:$F$113,3,TRUE)</f>
        <v>0</v>
      </c>
      <c r="D22">
        <f>VLOOKUP(A22,Datenbank!$A$13:$F$113,4,TRUE)</f>
        <v>0</v>
      </c>
      <c r="E22" s="58">
        <f>VLOOKUP(A22,Datenbank!$A$13:$F$113,5,TRUE)</f>
        <v>0</v>
      </c>
      <c r="F22" s="58">
        <f>VLOOKUP(A22,Datenbank!$A$13:$F$113,6,TRUE)</f>
        <v>0</v>
      </c>
      <c r="G22" s="16">
        <v>1</v>
      </c>
      <c r="H22" s="17">
        <v>2018</v>
      </c>
      <c r="I22" s="57"/>
      <c r="J22" s="60"/>
    </row>
    <row r="23" spans="1:10" x14ac:dyDescent="0.2">
      <c r="A23" s="37"/>
      <c r="B23">
        <f>VLOOKUP(A23,Datenbank!$A$13:$F$113,2,TRUE)</f>
        <v>0</v>
      </c>
      <c r="C23">
        <f>VLOOKUP(A23,Datenbank!$A$13:$F$113,3,TRUE)</f>
        <v>0</v>
      </c>
      <c r="D23">
        <f>VLOOKUP(A23,Datenbank!$A$13:$F$113,4,TRUE)</f>
        <v>0</v>
      </c>
      <c r="E23" s="58">
        <f>VLOOKUP(A23,Datenbank!$A$13:$F$113,5,TRUE)</f>
        <v>0</v>
      </c>
      <c r="F23" s="58">
        <f>VLOOKUP(A23,Datenbank!$A$13:$F$113,6,TRUE)</f>
        <v>0</v>
      </c>
      <c r="G23" s="16">
        <v>1</v>
      </c>
      <c r="H23" s="17">
        <v>2019</v>
      </c>
      <c r="I23" s="57"/>
      <c r="J23" s="60"/>
    </row>
    <row r="24" spans="1:10" x14ac:dyDescent="0.2">
      <c r="A24" s="37"/>
      <c r="B24">
        <f>VLOOKUP(A24,Datenbank!$A$13:$F$113,2,TRUE)</f>
        <v>0</v>
      </c>
      <c r="C24">
        <f>VLOOKUP(A24,Datenbank!$A$13:$F$113,3,TRUE)</f>
        <v>0</v>
      </c>
      <c r="D24">
        <f>VLOOKUP(A24,Datenbank!$A$13:$F$113,4,TRUE)</f>
        <v>0</v>
      </c>
      <c r="E24" s="58">
        <f>VLOOKUP(A24,Datenbank!$A$13:$F$113,5,TRUE)</f>
        <v>0</v>
      </c>
      <c r="F24" s="58">
        <f>VLOOKUP(A24,Datenbank!$A$13:$F$113,6,TRUE)</f>
        <v>0</v>
      </c>
      <c r="G24" s="16">
        <v>1</v>
      </c>
      <c r="H24" s="17" t="s">
        <v>8</v>
      </c>
      <c r="I24" s="57"/>
      <c r="J24" s="60"/>
    </row>
    <row r="25" spans="1:10" x14ac:dyDescent="0.2">
      <c r="A25" s="37"/>
      <c r="B25">
        <f>VLOOKUP(A25,Datenbank!$A$13:$F$113,2,TRUE)</f>
        <v>0</v>
      </c>
      <c r="C25">
        <f>VLOOKUP(A25,Datenbank!$A$13:$F$113,3,TRUE)</f>
        <v>0</v>
      </c>
      <c r="D25">
        <f>VLOOKUP(A25,Datenbank!$A$13:$F$113,4,TRUE)</f>
        <v>0</v>
      </c>
      <c r="E25" s="58">
        <f>VLOOKUP(A25,Datenbank!$A$13:$F$113,5,TRUE)</f>
        <v>0</v>
      </c>
      <c r="F25" s="58">
        <f>VLOOKUP(A25,Datenbank!$A$13:$F$113,6,TRUE)</f>
        <v>0</v>
      </c>
      <c r="G25" s="16">
        <v>1</v>
      </c>
      <c r="H25" s="17"/>
      <c r="I25" s="57"/>
      <c r="J25" s="60"/>
    </row>
    <row r="26" spans="1:10" ht="27.75" customHeight="1" x14ac:dyDescent="0.2">
      <c r="E26" s="58"/>
      <c r="F26" s="58"/>
      <c r="G26" s="58"/>
      <c r="H26" s="59"/>
      <c r="I26" s="60"/>
      <c r="J26" s="60"/>
    </row>
    <row r="27" spans="1:10" x14ac:dyDescent="0.2">
      <c r="A27" s="36" t="s">
        <v>20</v>
      </c>
      <c r="B27" s="36"/>
      <c r="E27" s="58"/>
      <c r="F27" s="58"/>
      <c r="G27" s="58"/>
      <c r="H27" s="59"/>
      <c r="I27" s="60"/>
      <c r="J27" s="60"/>
    </row>
    <row r="28" spans="1:10" ht="3.75" customHeight="1" x14ac:dyDescent="0.2">
      <c r="A28" s="7"/>
      <c r="B28" s="7"/>
      <c r="E28" s="58"/>
      <c r="F28" s="58"/>
      <c r="G28" s="58"/>
      <c r="H28" s="59"/>
      <c r="I28" s="60"/>
      <c r="J28" s="60"/>
    </row>
    <row r="29" spans="1:10" ht="12.75" customHeight="1" x14ac:dyDescent="0.2">
      <c r="A29" t="s">
        <v>14</v>
      </c>
      <c r="B29" t="s">
        <v>27</v>
      </c>
      <c r="C29" s="18">
        <f>SUMPRODUCT(($D$8:$D$25=H8)*($E$8:$E$25=H24)*G8:G25)+SUMPRODUCT(($D$8:$D$25=H9)*($E$8:$E$25=H24)*G8:G25)</f>
        <v>0</v>
      </c>
      <c r="E29" s="58"/>
      <c r="F29" s="58"/>
      <c r="G29" s="58"/>
      <c r="H29" s="59"/>
      <c r="I29" s="60"/>
      <c r="J29" s="60"/>
    </row>
    <row r="30" spans="1:10" ht="12.75" customHeight="1" x14ac:dyDescent="0.2">
      <c r="A30" t="s">
        <v>14</v>
      </c>
      <c r="B30" t="s">
        <v>28</v>
      </c>
      <c r="C30" s="18">
        <f>SUMPRODUCT(($D$8:$D$25=H10)*($E$8:$E$25=H24)*G8:G25)+SUMPRODUCT(($D$8:$D$25=H11)*($E$8:$E$25=H24)*G8:G25)</f>
        <v>0</v>
      </c>
      <c r="E30" s="58"/>
      <c r="F30" s="58"/>
      <c r="G30" s="58"/>
      <c r="H30" s="59"/>
      <c r="I30" s="60"/>
      <c r="J30" s="60"/>
    </row>
    <row r="31" spans="1:10" ht="12.75" customHeight="1" x14ac:dyDescent="0.2">
      <c r="A31" t="s">
        <v>14</v>
      </c>
      <c r="B31" t="s">
        <v>15</v>
      </c>
      <c r="C31" s="18">
        <f>SUMPRODUCT(($D$8:$D$25=H12)*($E$8:$E$25=H24)*G8:G25)+SUMPRODUCT(($D$8:$D$25=H13)*($E$8:$E$25=H24)*G8:G25)</f>
        <v>0</v>
      </c>
      <c r="E31" s="58"/>
      <c r="F31" s="58"/>
      <c r="G31" s="58"/>
      <c r="H31" s="59"/>
      <c r="I31" s="60"/>
      <c r="J31" s="60"/>
    </row>
    <row r="32" spans="1:10" ht="12.75" customHeight="1" x14ac:dyDescent="0.2">
      <c r="A32" t="s">
        <v>14</v>
      </c>
      <c r="B32" t="s">
        <v>16</v>
      </c>
      <c r="C32" s="19">
        <f>SUMPRODUCT(($D$8:$D$25=H14)*($E$8:$E$25=H24)*G8:G25)+SUMPRODUCT(($D$8:$D$25=H15)*($E$8:$E$25=H24)*G8:G25)</f>
        <v>0</v>
      </c>
      <c r="G32" s="58"/>
      <c r="H32" s="59"/>
      <c r="I32" s="60"/>
    </row>
    <row r="33" spans="1:8" ht="12.75" customHeight="1" x14ac:dyDescent="0.2">
      <c r="A33" t="s">
        <v>14</v>
      </c>
      <c r="B33" t="s">
        <v>17</v>
      </c>
      <c r="C33" s="19">
        <f>SUMPRODUCT(($D$8:$D$25=H16)*($E$8:$E$25=H24)*G8:G25)+SUMPRODUCT(($D$8:$D$25=H17)*($E$8:$E$25=H24)*G8:G25)</f>
        <v>0</v>
      </c>
      <c r="G33" s="58"/>
      <c r="H33" s="59"/>
    </row>
    <row r="34" spans="1:8" ht="12.75" customHeight="1" x14ac:dyDescent="0.2">
      <c r="A34" t="s">
        <v>14</v>
      </c>
      <c r="B34" t="s">
        <v>18</v>
      </c>
      <c r="C34" s="19">
        <f>SUMPRODUCT(($D$8:$D$25=H18)*($E$8:$E$25=H24)*G8:G25)+SUMPRODUCT(($D$8:$D$25=H19)*($E$8:$E$25=H24)*G8:G25)+SUMPRODUCT(($D$8:$D$25=H20)*($E$8:$E$25=H24)*G8:G25)+SUMPRODUCT(($D$8:$D$25=H21)*($E$8:$E$25=H24)*G8:G25)+SUMPRODUCT(($D$8:$D$25=H22)*($E$8:$E$25=H24)*G8:G25)+SUMPRODUCT(($D$8:$D$25=H19)*($E$8:$E$25=H23)*G8:G25)</f>
        <v>0</v>
      </c>
      <c r="G34" s="58"/>
      <c r="H34" s="59"/>
    </row>
    <row r="35" spans="1:8" ht="12.75" customHeight="1" x14ac:dyDescent="0.2">
      <c r="A35" t="s">
        <v>19</v>
      </c>
      <c r="B35" t="s">
        <v>27</v>
      </c>
      <c r="C35" s="19">
        <f>SUMPRODUCT(($D$8:$D$25=H8)*(F8:F25=H24)*G8:G25)+SUMPRODUCT(($D$8:$D$25=H9)*(F8:F25=H24)*G8:G25)</f>
        <v>0</v>
      </c>
      <c r="G35" s="58"/>
      <c r="H35" s="59"/>
    </row>
    <row r="36" spans="1:8" ht="12.75" customHeight="1" x14ac:dyDescent="0.2">
      <c r="A36" t="s">
        <v>19</v>
      </c>
      <c r="B36" t="s">
        <v>28</v>
      </c>
      <c r="C36" s="19">
        <f>SUMPRODUCT(($D$8:$D$25=H10)*(F8:F25=H24)*G8:G25)+SUMPRODUCT(($D$8:$D$25=H11)*(F8:F25=H24)*G8:G25)</f>
        <v>0</v>
      </c>
      <c r="E36" s="14"/>
      <c r="F36" s="14"/>
      <c r="G36" s="58"/>
      <c r="H36" s="59"/>
    </row>
    <row r="37" spans="1:8" ht="12.75" customHeight="1" x14ac:dyDescent="0.2">
      <c r="A37" t="s">
        <v>19</v>
      </c>
      <c r="B37" t="s">
        <v>15</v>
      </c>
      <c r="C37" s="19">
        <f>SUMPRODUCT(($D$8:$D$25=H12)*(F8:F25=H24)*G8:G25)+SUMPRODUCT(($D$8:$D$25=H13)*(F8:F25=H24)*G8:G25)</f>
        <v>0</v>
      </c>
      <c r="G37" s="58"/>
      <c r="H37" s="59"/>
    </row>
    <row r="38" spans="1:8" ht="12.75" customHeight="1" x14ac:dyDescent="0.2">
      <c r="A38" t="s">
        <v>19</v>
      </c>
      <c r="B38" t="s">
        <v>16</v>
      </c>
      <c r="C38" s="19">
        <f>SUMPRODUCT(($D$8:$D$25=H14)*(F8:F25=H24)*G8:G25)+SUMPRODUCT(($D$8:$D$25=H15)*(F8:F25=H24)*G8:G25)</f>
        <v>0</v>
      </c>
      <c r="G38" s="58"/>
      <c r="H38" s="59"/>
    </row>
    <row r="39" spans="1:8" ht="12.75" customHeight="1" x14ac:dyDescent="0.2">
      <c r="A39" t="s">
        <v>19</v>
      </c>
      <c r="B39" t="s">
        <v>17</v>
      </c>
      <c r="C39" s="19">
        <f>SUMPRODUCT(($D$8:$D$25=H16)*(F8:F25=H24)*G8:G25)+SUMPRODUCT(($D$8:$D$25=H17)*(F8:F25=H24)*G8:G25)</f>
        <v>0</v>
      </c>
      <c r="G39" s="58"/>
      <c r="H39" s="59"/>
    </row>
    <row r="40" spans="1:8" ht="12.75" customHeight="1" x14ac:dyDescent="0.2">
      <c r="A40" t="s">
        <v>19</v>
      </c>
      <c r="B40" t="s">
        <v>18</v>
      </c>
      <c r="C40" s="19">
        <f>SUMPRODUCT(($D$8:$D$25=H18)*(F8:F25=H24)*G8:G25)+SUMPRODUCT(($D$8:$D$25=H19)*(F8:F25=H24)*G8:G25)+SUMPRODUCT(($D$8:$D$25=H20)*(F8:F25=H24)*G8:G25)+SUMPRODUCT(($D$8:$D$25=H21)*(F8:F25=H24)*G8:G25)+SUMPRODUCT(($D$8:$D$25=H22)*(F8:F25=H24)*G8:G25)+SUMPRODUCT(($D$8:$D$25=H23)*(F8:F25=H22)*G8:G25)</f>
        <v>0</v>
      </c>
      <c r="G40" s="58"/>
      <c r="H40" s="59"/>
    </row>
    <row r="41" spans="1:8" ht="12.75" customHeight="1" x14ac:dyDescent="0.2">
      <c r="G41" s="58"/>
      <c r="H41" s="59"/>
    </row>
    <row r="42" spans="1:8" ht="12.75" customHeight="1" x14ac:dyDescent="0.2">
      <c r="G42" s="58"/>
      <c r="H42" s="59"/>
    </row>
    <row r="43" spans="1:8" ht="12.75" customHeight="1" x14ac:dyDescent="0.2">
      <c r="G43" s="58"/>
      <c r="H43" s="59"/>
    </row>
    <row r="44" spans="1:8" ht="12.75" customHeight="1" x14ac:dyDescent="0.2">
      <c r="G44" s="58"/>
      <c r="H44" s="59"/>
    </row>
    <row r="45" spans="1:8" ht="12.75" customHeight="1" x14ac:dyDescent="0.2">
      <c r="G45" s="58"/>
      <c r="H45" s="59"/>
    </row>
    <row r="46" spans="1:8" ht="12.75" customHeight="1" x14ac:dyDescent="0.2"/>
    <row r="47" spans="1:8" ht="12.75" customHeight="1" x14ac:dyDescent="0.2"/>
    <row r="48" spans="1: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</sheetData>
  <sheetProtection algorithmName="SHA-512" hashValue="IFXltMjkXUG045FvLBEfjzabMITcqyiIhkPHAwGO+tq5VZZ7KOKBy2V3OUMXHgwP23VfgIP+csfqZUEh4F3Uig==" saltValue="apQCufSRB5qa1+AxZiBZcw==" spinCount="100000" sheet="1" objects="1" scenarios="1"/>
  <mergeCells count="1">
    <mergeCell ref="E4:F4"/>
  </mergeCells>
  <conditionalFormatting sqref="B8:G25">
    <cfRule type="cellIs" dxfId="93" priority="2" operator="equal">
      <formula>0</formula>
    </cfRule>
    <cfRule type="containsErrors" dxfId="92" priority="3">
      <formula>ISERROR(B8)</formula>
    </cfRule>
  </conditionalFormatting>
  <pageMargins left="0.8125" right="0.70866141732283472" top="1.5104166666666667" bottom="0.78740157480314965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showGridLines="0" view="pageLayout" zoomScaleNormal="100" workbookViewId="0">
      <selection activeCell="D11" sqref="D11"/>
    </sheetView>
  </sheetViews>
  <sheetFormatPr baseColWidth="10" defaultColWidth="11.42578125" defaultRowHeight="12.75" x14ac:dyDescent="0.2"/>
  <cols>
    <col min="1" max="1" width="5.85546875" customWidth="1"/>
    <col min="2" max="2" width="15.85546875" customWidth="1"/>
    <col min="4" max="4" width="8.5703125" customWidth="1"/>
    <col min="5" max="5" width="6.5703125" style="14" customWidth="1"/>
    <col min="6" max="6" width="7.5703125" style="14" customWidth="1"/>
    <col min="7" max="7" width="4.28515625" style="14" customWidth="1"/>
    <col min="8" max="8" width="7.7109375" style="15" customWidth="1"/>
  </cols>
  <sheetData>
    <row r="1" spans="1:10" ht="15.75" x14ac:dyDescent="0.25">
      <c r="A1" s="4" t="s">
        <v>29</v>
      </c>
    </row>
    <row r="2" spans="1:10" ht="15.75" x14ac:dyDescent="0.25">
      <c r="A2" s="4"/>
      <c r="E2" s="58"/>
      <c r="F2" s="58"/>
      <c r="G2" s="58"/>
      <c r="H2" s="59"/>
      <c r="I2" s="60"/>
      <c r="J2" s="60"/>
    </row>
    <row r="3" spans="1:10" ht="19.5" customHeight="1" x14ac:dyDescent="0.2">
      <c r="A3" s="38" t="s">
        <v>12</v>
      </c>
      <c r="E3" s="58"/>
      <c r="F3" s="58"/>
      <c r="G3" s="58"/>
      <c r="H3" s="59"/>
      <c r="I3" s="60"/>
      <c r="J3" s="60"/>
    </row>
    <row r="4" spans="1:10" ht="13.5" customHeight="1" x14ac:dyDescent="0.2">
      <c r="E4" s="77" t="s">
        <v>5</v>
      </c>
      <c r="F4" s="78"/>
      <c r="G4" s="60"/>
      <c r="H4" s="60"/>
      <c r="I4" s="60"/>
      <c r="J4" s="60"/>
    </row>
    <row r="5" spans="1:10" x14ac:dyDescent="0.2">
      <c r="A5" s="27" t="s">
        <v>1</v>
      </c>
      <c r="B5" s="27" t="s">
        <v>2</v>
      </c>
      <c r="C5" s="27" t="s">
        <v>3</v>
      </c>
      <c r="D5" s="27" t="s">
        <v>4</v>
      </c>
      <c r="E5" s="61" t="s">
        <v>6</v>
      </c>
      <c r="F5" s="61" t="s">
        <v>7</v>
      </c>
      <c r="G5" s="60"/>
      <c r="H5" s="60"/>
      <c r="I5" s="60"/>
      <c r="J5" s="60"/>
    </row>
    <row r="6" spans="1:10" ht="3.75" customHeight="1" x14ac:dyDescent="0.2">
      <c r="A6" s="8"/>
      <c r="B6" s="8"/>
      <c r="C6" s="8"/>
      <c r="D6" s="8"/>
      <c r="E6" s="62"/>
      <c r="F6" s="62"/>
      <c r="G6" s="60"/>
      <c r="H6" s="60"/>
      <c r="I6" s="60"/>
      <c r="J6" s="60"/>
    </row>
    <row r="7" spans="1:10" ht="3.75" customHeight="1" x14ac:dyDescent="0.2">
      <c r="A7" s="7"/>
      <c r="B7" s="7"/>
      <c r="C7" s="7"/>
      <c r="D7" s="7"/>
      <c r="E7" s="63"/>
      <c r="F7" s="63"/>
      <c r="G7" s="60"/>
      <c r="H7" s="60"/>
      <c r="I7" s="60"/>
      <c r="J7" s="60"/>
    </row>
    <row r="8" spans="1:10" x14ac:dyDescent="0.2">
      <c r="A8" s="37"/>
      <c r="B8">
        <f>VLOOKUP(A8,Datenbank!$A$13:$F$113,2,TRUE)</f>
        <v>0</v>
      </c>
      <c r="C8">
        <f>VLOOKUP(A8,Datenbank!$A$13:$F$113,3,TRUE)</f>
        <v>0</v>
      </c>
      <c r="D8">
        <f>VLOOKUP(A8,Datenbank!$A$13:$F$113,4,TRUE)</f>
        <v>0</v>
      </c>
      <c r="E8" s="58">
        <f>VLOOKUP(A8,Datenbank!$A$13:$F$113,5,TRUE)</f>
        <v>0</v>
      </c>
      <c r="F8" s="58">
        <f>VLOOKUP(A8,Datenbank!$A$13:$F$113,6,TRUE)</f>
        <v>0</v>
      </c>
      <c r="G8" s="16">
        <v>1</v>
      </c>
      <c r="H8" s="17">
        <v>2004</v>
      </c>
      <c r="I8" s="57"/>
      <c r="J8" s="60"/>
    </row>
    <row r="9" spans="1:10" x14ac:dyDescent="0.2">
      <c r="A9" s="37"/>
      <c r="B9">
        <f>VLOOKUP(A9,Datenbank!$A$13:$F$113,2,TRUE)</f>
        <v>0</v>
      </c>
      <c r="C9">
        <f>VLOOKUP(A9,Datenbank!$A$13:$F$113,3,TRUE)</f>
        <v>0</v>
      </c>
      <c r="D9">
        <f>VLOOKUP(A9,Datenbank!$A$13:$F$113,4,TRUE)</f>
        <v>0</v>
      </c>
      <c r="E9" s="58">
        <f>VLOOKUP(A9,Datenbank!$A$13:$F$113,5,TRUE)</f>
        <v>0</v>
      </c>
      <c r="F9" s="58">
        <f>VLOOKUP(A9,Datenbank!$A$13:$F$113,6,TRUE)</f>
        <v>0</v>
      </c>
      <c r="G9" s="16">
        <v>1</v>
      </c>
      <c r="H9" s="17">
        <v>2005</v>
      </c>
      <c r="I9" s="57"/>
      <c r="J9" s="60"/>
    </row>
    <row r="10" spans="1:10" x14ac:dyDescent="0.2">
      <c r="A10" s="37"/>
      <c r="B10">
        <f>VLOOKUP(A10,Datenbank!$A$13:$F$113,2,TRUE)</f>
        <v>0</v>
      </c>
      <c r="C10">
        <f>VLOOKUP(A10,Datenbank!$A$13:$F$113,3,TRUE)</f>
        <v>0</v>
      </c>
      <c r="D10">
        <f>VLOOKUP(A10,Datenbank!$A$13:$F$113,4,TRUE)</f>
        <v>0</v>
      </c>
      <c r="E10" s="58">
        <f>VLOOKUP(A10,Datenbank!$A$13:$F$113,5,TRUE)</f>
        <v>0</v>
      </c>
      <c r="F10" s="58">
        <f>VLOOKUP(A10,Datenbank!$A$13:$F$113,6,TRUE)</f>
        <v>0</v>
      </c>
      <c r="G10" s="16">
        <v>1</v>
      </c>
      <c r="H10" s="17">
        <v>2006</v>
      </c>
      <c r="I10" s="57"/>
      <c r="J10" s="60"/>
    </row>
    <row r="11" spans="1:10" x14ac:dyDescent="0.2">
      <c r="A11" s="37"/>
      <c r="B11">
        <f>VLOOKUP(A11,Datenbank!$A$13:$F$113,2,TRUE)</f>
        <v>0</v>
      </c>
      <c r="C11">
        <f>VLOOKUP(A11,Datenbank!$A$13:$F$113,3,TRUE)</f>
        <v>0</v>
      </c>
      <c r="D11">
        <f>VLOOKUP(A11,Datenbank!$A$13:$F$113,4,TRUE)</f>
        <v>0</v>
      </c>
      <c r="E11" s="58">
        <f>VLOOKUP(A11,Datenbank!$A$13:$F$113,5,TRUE)</f>
        <v>0</v>
      </c>
      <c r="F11" s="58">
        <f>VLOOKUP(A11,Datenbank!$A$13:$F$113,6,TRUE)</f>
        <v>0</v>
      </c>
      <c r="G11" s="16">
        <v>1</v>
      </c>
      <c r="H11" s="17">
        <v>2007</v>
      </c>
      <c r="I11" s="57"/>
      <c r="J11" s="60"/>
    </row>
    <row r="12" spans="1:10" x14ac:dyDescent="0.2">
      <c r="A12" s="37"/>
      <c r="B12">
        <f>VLOOKUP(A12,Datenbank!$A$13:$F$113,2,TRUE)</f>
        <v>0</v>
      </c>
      <c r="C12">
        <f>VLOOKUP(A12,Datenbank!$A$13:$F$113,3,TRUE)</f>
        <v>0</v>
      </c>
      <c r="D12">
        <f>VLOOKUP(A12,Datenbank!$A$13:$F$113,4,TRUE)</f>
        <v>0</v>
      </c>
      <c r="E12" s="58">
        <f>VLOOKUP(A12,Datenbank!$A$13:$F$113,5,TRUE)</f>
        <v>0</v>
      </c>
      <c r="F12" s="58">
        <f>VLOOKUP(A12,Datenbank!$A$13:$F$113,6,TRUE)</f>
        <v>0</v>
      </c>
      <c r="G12" s="16">
        <v>1</v>
      </c>
      <c r="H12" s="17">
        <v>2008</v>
      </c>
      <c r="I12" s="57"/>
      <c r="J12" s="60"/>
    </row>
    <row r="13" spans="1:10" x14ac:dyDescent="0.2">
      <c r="A13" s="37"/>
      <c r="B13">
        <f>VLOOKUP(A13,Datenbank!$A$13:$F$113,2,TRUE)</f>
        <v>0</v>
      </c>
      <c r="C13">
        <f>VLOOKUP(A13,Datenbank!$A$13:$F$113,3,TRUE)</f>
        <v>0</v>
      </c>
      <c r="D13">
        <f>VLOOKUP(A13,Datenbank!$A$13:$F$113,4,TRUE)</f>
        <v>0</v>
      </c>
      <c r="E13" s="58">
        <f>VLOOKUP(A13,Datenbank!$A$13:$F$113,5,TRUE)</f>
        <v>0</v>
      </c>
      <c r="F13" s="58">
        <f>VLOOKUP(A13,Datenbank!$A$13:$F$113,6,TRUE)</f>
        <v>0</v>
      </c>
      <c r="G13" s="16">
        <v>1</v>
      </c>
      <c r="H13" s="17">
        <v>2009</v>
      </c>
      <c r="I13" s="57"/>
      <c r="J13" s="60"/>
    </row>
    <row r="14" spans="1:10" x14ac:dyDescent="0.2">
      <c r="A14" s="37"/>
      <c r="B14">
        <f>VLOOKUP(A14,Datenbank!$A$13:$F$113,2,TRUE)</f>
        <v>0</v>
      </c>
      <c r="C14">
        <f>VLOOKUP(A14,Datenbank!$A$13:$F$113,3,TRUE)</f>
        <v>0</v>
      </c>
      <c r="D14">
        <f>VLOOKUP(A14,Datenbank!$A$13:$F$113,4,TRUE)</f>
        <v>0</v>
      </c>
      <c r="E14" s="58">
        <f>VLOOKUP(A14,Datenbank!$A$13:$F$113,5,TRUE)</f>
        <v>0</v>
      </c>
      <c r="F14" s="58">
        <f>VLOOKUP(A14,Datenbank!$A$13:$F$113,6,TRUE)</f>
        <v>0</v>
      </c>
      <c r="G14" s="16">
        <v>1</v>
      </c>
      <c r="H14" s="17">
        <v>2010</v>
      </c>
      <c r="I14" s="57"/>
      <c r="J14" s="60"/>
    </row>
    <row r="15" spans="1:10" x14ac:dyDescent="0.2">
      <c r="A15" s="37"/>
      <c r="B15">
        <f>VLOOKUP(A15,Datenbank!$A$13:$F$113,2,TRUE)</f>
        <v>0</v>
      </c>
      <c r="C15">
        <f>VLOOKUP(A15,Datenbank!$A$13:$F$113,3,TRUE)</f>
        <v>0</v>
      </c>
      <c r="D15">
        <f>VLOOKUP(A15,Datenbank!$A$13:$F$113,4,TRUE)</f>
        <v>0</v>
      </c>
      <c r="E15" s="58">
        <f>VLOOKUP(A15,Datenbank!$A$13:$F$113,5,TRUE)</f>
        <v>0</v>
      </c>
      <c r="F15" s="58">
        <f>VLOOKUP(A15,Datenbank!$A$13:$F$113,6,TRUE)</f>
        <v>0</v>
      </c>
      <c r="G15" s="16">
        <v>1</v>
      </c>
      <c r="H15" s="17">
        <v>2011</v>
      </c>
      <c r="I15" s="57"/>
      <c r="J15" s="60"/>
    </row>
    <row r="16" spans="1:10" x14ac:dyDescent="0.2">
      <c r="A16" s="37"/>
      <c r="B16">
        <f>VLOOKUP(A16,Datenbank!$A$13:$F$113,2,TRUE)</f>
        <v>0</v>
      </c>
      <c r="C16">
        <f>VLOOKUP(A16,Datenbank!$A$13:$F$113,3,TRUE)</f>
        <v>0</v>
      </c>
      <c r="D16">
        <f>VLOOKUP(A16,Datenbank!$A$13:$F$113,4,TRUE)</f>
        <v>0</v>
      </c>
      <c r="E16" s="58">
        <f>VLOOKUP(A16,Datenbank!$A$13:$F$113,5,TRUE)</f>
        <v>0</v>
      </c>
      <c r="F16" s="58">
        <f>VLOOKUP(A16,Datenbank!$A$13:$F$113,6,TRUE)</f>
        <v>0</v>
      </c>
      <c r="G16" s="16">
        <v>1</v>
      </c>
      <c r="H16" s="17">
        <v>2012</v>
      </c>
      <c r="I16" s="57"/>
      <c r="J16" s="60"/>
    </row>
    <row r="17" spans="1:10" ht="12.75" customHeight="1" x14ac:dyDescent="0.2">
      <c r="A17" s="37"/>
      <c r="B17">
        <f>VLOOKUP(A17,Datenbank!$A$13:$F$113,2,TRUE)</f>
        <v>0</v>
      </c>
      <c r="C17">
        <f>VLOOKUP(A17,Datenbank!$A$13:$F$113,3,TRUE)</f>
        <v>0</v>
      </c>
      <c r="D17">
        <f>VLOOKUP(A17,Datenbank!$A$13:$F$113,4,TRUE)</f>
        <v>0</v>
      </c>
      <c r="E17" s="58">
        <f>VLOOKUP(A17,Datenbank!$A$13:$F$113,5,TRUE)</f>
        <v>0</v>
      </c>
      <c r="F17" s="58">
        <f>VLOOKUP(A17,Datenbank!$A$13:$F$113,6,TRUE)</f>
        <v>0</v>
      </c>
      <c r="G17" s="16">
        <v>1</v>
      </c>
      <c r="H17" s="17">
        <v>2013</v>
      </c>
      <c r="I17" s="57"/>
      <c r="J17" s="60"/>
    </row>
    <row r="18" spans="1:10" x14ac:dyDescent="0.2">
      <c r="A18" s="37"/>
      <c r="B18">
        <f>VLOOKUP(A18,Datenbank!$A$13:$F$113,2,TRUE)</f>
        <v>0</v>
      </c>
      <c r="C18">
        <f>VLOOKUP(A18,Datenbank!$A$13:$F$113,3,TRUE)</f>
        <v>0</v>
      </c>
      <c r="D18">
        <f>VLOOKUP(A18,Datenbank!$A$13:$F$113,4,TRUE)</f>
        <v>0</v>
      </c>
      <c r="E18" s="58">
        <f>VLOOKUP(A18,Datenbank!$A$13:$F$113,5,TRUE)</f>
        <v>0</v>
      </c>
      <c r="F18" s="58">
        <f>VLOOKUP(A18,Datenbank!$A$13:$F$113,6,TRUE)</f>
        <v>0</v>
      </c>
      <c r="G18" s="16">
        <v>1</v>
      </c>
      <c r="H18" s="17">
        <v>2014</v>
      </c>
      <c r="I18" s="57"/>
      <c r="J18" s="60"/>
    </row>
    <row r="19" spans="1:10" x14ac:dyDescent="0.2">
      <c r="A19" s="37"/>
      <c r="B19">
        <f>VLOOKUP(A19,Datenbank!$A$13:$F$113,2,TRUE)</f>
        <v>0</v>
      </c>
      <c r="C19">
        <f>VLOOKUP(A19,Datenbank!$A$13:$F$113,3,TRUE)</f>
        <v>0</v>
      </c>
      <c r="D19">
        <f>VLOOKUP(A19,Datenbank!$A$13:$F$113,4,TRUE)</f>
        <v>0</v>
      </c>
      <c r="E19" s="58">
        <f>VLOOKUP(A19,Datenbank!$A$13:$F$113,5,TRUE)</f>
        <v>0</v>
      </c>
      <c r="F19" s="58">
        <f>VLOOKUP(A19,Datenbank!$A$13:$F$113,6,TRUE)</f>
        <v>0</v>
      </c>
      <c r="G19" s="16">
        <v>1</v>
      </c>
      <c r="H19" s="17">
        <v>2015</v>
      </c>
      <c r="I19" s="57"/>
      <c r="J19" s="60"/>
    </row>
    <row r="20" spans="1:10" x14ac:dyDescent="0.2">
      <c r="A20" s="37"/>
      <c r="B20">
        <f>VLOOKUP(A20,Datenbank!$A$13:$F$113,2,TRUE)</f>
        <v>0</v>
      </c>
      <c r="C20">
        <f>VLOOKUP(A20,Datenbank!$A$13:$F$113,3,TRUE)</f>
        <v>0</v>
      </c>
      <c r="D20">
        <f>VLOOKUP(A20,Datenbank!$A$13:$F$113,4,TRUE)</f>
        <v>0</v>
      </c>
      <c r="E20" s="58">
        <f>VLOOKUP(A20,Datenbank!$A$13:$F$113,5,TRUE)</f>
        <v>0</v>
      </c>
      <c r="F20" s="58">
        <f>VLOOKUP(A20,Datenbank!$A$13:$F$113,6,TRUE)</f>
        <v>0</v>
      </c>
      <c r="G20" s="16">
        <v>1</v>
      </c>
      <c r="H20" s="17">
        <v>2016</v>
      </c>
      <c r="I20" s="57"/>
      <c r="J20" s="60"/>
    </row>
    <row r="21" spans="1:10" x14ac:dyDescent="0.2">
      <c r="A21" s="37"/>
      <c r="B21">
        <f>VLOOKUP(A21,Datenbank!$A$13:$F$113,2,TRUE)</f>
        <v>0</v>
      </c>
      <c r="C21">
        <f>VLOOKUP(A21,Datenbank!$A$13:$F$113,3,TRUE)</f>
        <v>0</v>
      </c>
      <c r="D21">
        <f>VLOOKUP(A21,Datenbank!$A$13:$F$113,4,TRUE)</f>
        <v>0</v>
      </c>
      <c r="E21" s="58">
        <f>VLOOKUP(A21,Datenbank!$A$13:$F$113,5,TRUE)</f>
        <v>0</v>
      </c>
      <c r="F21" s="58">
        <f>VLOOKUP(A21,Datenbank!$A$13:$F$113,6,TRUE)</f>
        <v>0</v>
      </c>
      <c r="G21" s="16">
        <v>1</v>
      </c>
      <c r="H21" s="17">
        <v>2017</v>
      </c>
      <c r="I21" s="57"/>
      <c r="J21" s="60"/>
    </row>
    <row r="22" spans="1:10" x14ac:dyDescent="0.2">
      <c r="A22" s="37"/>
      <c r="B22">
        <f>VLOOKUP(A22,Datenbank!$A$13:$F$113,2,TRUE)</f>
        <v>0</v>
      </c>
      <c r="C22">
        <f>VLOOKUP(A22,Datenbank!$A$13:$F$113,3,TRUE)</f>
        <v>0</v>
      </c>
      <c r="D22">
        <f>VLOOKUP(A22,Datenbank!$A$13:$F$113,4,TRUE)</f>
        <v>0</v>
      </c>
      <c r="E22" s="58">
        <f>VLOOKUP(A22,Datenbank!$A$13:$F$113,5,TRUE)</f>
        <v>0</v>
      </c>
      <c r="F22" s="58">
        <f>VLOOKUP(A22,Datenbank!$A$13:$F$113,6,TRUE)</f>
        <v>0</v>
      </c>
      <c r="G22" s="16">
        <v>1</v>
      </c>
      <c r="H22" s="17">
        <v>2018</v>
      </c>
      <c r="I22" s="57"/>
      <c r="J22" s="60"/>
    </row>
    <row r="23" spans="1:10" x14ac:dyDescent="0.2">
      <c r="A23" s="37"/>
      <c r="B23">
        <f>VLOOKUP(A23,Datenbank!$A$13:$F$113,2,TRUE)</f>
        <v>0</v>
      </c>
      <c r="C23">
        <f>VLOOKUP(A23,Datenbank!$A$13:$F$113,3,TRUE)</f>
        <v>0</v>
      </c>
      <c r="D23">
        <f>VLOOKUP(A23,Datenbank!$A$13:$F$113,4,TRUE)</f>
        <v>0</v>
      </c>
      <c r="E23" s="58">
        <f>VLOOKUP(A23,Datenbank!$A$13:$F$113,5,TRUE)</f>
        <v>0</v>
      </c>
      <c r="F23" s="58">
        <f>VLOOKUP(A23,Datenbank!$A$13:$F$113,6,TRUE)</f>
        <v>0</v>
      </c>
      <c r="G23" s="16">
        <v>1</v>
      </c>
      <c r="H23" s="17">
        <v>2019</v>
      </c>
      <c r="I23" s="57"/>
      <c r="J23" s="60"/>
    </row>
    <row r="24" spans="1:10" x14ac:dyDescent="0.2">
      <c r="A24" s="37"/>
      <c r="B24">
        <f>VLOOKUP(A24,Datenbank!$A$13:$F$113,2,TRUE)</f>
        <v>0</v>
      </c>
      <c r="C24">
        <f>VLOOKUP(A24,Datenbank!$A$13:$F$113,3,TRUE)</f>
        <v>0</v>
      </c>
      <c r="D24">
        <f>VLOOKUP(A24,Datenbank!$A$13:$F$113,4,TRUE)</f>
        <v>0</v>
      </c>
      <c r="E24" s="58">
        <f>VLOOKUP(A24,Datenbank!$A$13:$F$113,5,TRUE)</f>
        <v>0</v>
      </c>
      <c r="F24" s="58">
        <f>VLOOKUP(A24,Datenbank!$A$13:$F$113,6,TRUE)</f>
        <v>0</v>
      </c>
      <c r="G24" s="16">
        <v>1</v>
      </c>
      <c r="H24" s="17" t="s">
        <v>8</v>
      </c>
      <c r="I24" s="57"/>
      <c r="J24" s="60"/>
    </row>
    <row r="25" spans="1:10" x14ac:dyDescent="0.2">
      <c r="A25" s="37"/>
      <c r="B25">
        <f>VLOOKUP(A25,Datenbank!$A$13:$F$113,2,TRUE)</f>
        <v>0</v>
      </c>
      <c r="C25">
        <f>VLOOKUP(A25,Datenbank!$A$13:$F$113,3,TRUE)</f>
        <v>0</v>
      </c>
      <c r="D25">
        <f>VLOOKUP(A25,Datenbank!$A$13:$F$113,4,TRUE)</f>
        <v>0</v>
      </c>
      <c r="E25" s="58">
        <f>VLOOKUP(A25,Datenbank!$A$13:$F$113,5,TRUE)</f>
        <v>0</v>
      </c>
      <c r="F25" s="58">
        <f>VLOOKUP(A25,Datenbank!$A$13:$F$113,6,TRUE)</f>
        <v>0</v>
      </c>
      <c r="G25" s="16">
        <v>1</v>
      </c>
      <c r="H25" s="17"/>
      <c r="I25" s="57"/>
      <c r="J25" s="60"/>
    </row>
    <row r="26" spans="1:10" ht="27.75" customHeight="1" x14ac:dyDescent="0.2">
      <c r="E26" s="58"/>
      <c r="F26" s="58"/>
      <c r="G26" s="16"/>
      <c r="H26" s="17"/>
      <c r="I26" s="57"/>
      <c r="J26" s="60"/>
    </row>
    <row r="27" spans="1:10" x14ac:dyDescent="0.2">
      <c r="A27" s="36" t="s">
        <v>20</v>
      </c>
      <c r="B27" s="36"/>
      <c r="E27" s="58"/>
      <c r="F27" s="58"/>
      <c r="G27" s="16"/>
      <c r="H27" s="17"/>
      <c r="I27" s="57"/>
      <c r="J27" s="60"/>
    </row>
    <row r="28" spans="1:10" ht="3.75" customHeight="1" x14ac:dyDescent="0.2">
      <c r="A28" s="7"/>
      <c r="B28" s="7"/>
      <c r="E28" s="58"/>
      <c r="F28" s="58"/>
      <c r="G28" s="58"/>
      <c r="H28" s="59"/>
      <c r="I28" s="60"/>
      <c r="J28" s="60"/>
    </row>
    <row r="29" spans="1:10" ht="12.75" customHeight="1" x14ac:dyDescent="0.2">
      <c r="A29" t="s">
        <v>14</v>
      </c>
      <c r="B29" t="s">
        <v>27</v>
      </c>
      <c r="C29" s="18">
        <f>SUMPRODUCT(($D$8:$D$25=H8)*($E$8:$E$25=H24)*G8:G25)+SUMPRODUCT(($D$8:$D$25=H9)*($E$8:$E$25=H24)*G8:G25)</f>
        <v>0</v>
      </c>
      <c r="E29" s="58"/>
      <c r="F29" s="58"/>
      <c r="G29" s="58"/>
      <c r="H29" s="59"/>
      <c r="I29" s="60"/>
      <c r="J29" s="60"/>
    </row>
    <row r="30" spans="1:10" ht="12.75" customHeight="1" x14ac:dyDescent="0.2">
      <c r="A30" t="s">
        <v>14</v>
      </c>
      <c r="B30" t="s">
        <v>28</v>
      </c>
      <c r="C30" s="18">
        <f>SUMPRODUCT(($D$8:$D$25=H10)*($E$8:$E$25=H24)*G8:G25)+SUMPRODUCT(($D$8:$D$25=H11)*($E$8:$E$25=H24)*G8:G25)</f>
        <v>0</v>
      </c>
      <c r="E30" s="58"/>
      <c r="F30" s="58"/>
      <c r="G30" s="58"/>
      <c r="H30" s="59"/>
      <c r="I30" s="60"/>
      <c r="J30" s="60"/>
    </row>
    <row r="31" spans="1:10" ht="12.75" customHeight="1" x14ac:dyDescent="0.2">
      <c r="A31" t="s">
        <v>14</v>
      </c>
      <c r="B31" t="s">
        <v>15</v>
      </c>
      <c r="C31" s="18">
        <f>SUMPRODUCT(($D$8:$D$25=H12)*($E$8:$E$25=H24)*G8:G25)+SUMPRODUCT(($D$8:$D$25=H13)*($E$8:$E$25=H24)*G8:G25)</f>
        <v>0</v>
      </c>
      <c r="E31" s="58"/>
      <c r="F31" s="58"/>
      <c r="G31" s="58"/>
      <c r="H31" s="59"/>
      <c r="I31" s="60"/>
      <c r="J31" s="60"/>
    </row>
    <row r="32" spans="1:10" ht="12.75" customHeight="1" x14ac:dyDescent="0.2">
      <c r="A32" t="s">
        <v>14</v>
      </c>
      <c r="B32" t="s">
        <v>16</v>
      </c>
      <c r="C32" s="19">
        <f>SUMPRODUCT(($D$8:$D$25=H14)*($E$8:$E$25=H24)*G8:G25)+SUMPRODUCT(($D$8:$D$25=H15)*($E$8:$E$25=H24)*G8:G25)</f>
        <v>0</v>
      </c>
    </row>
    <row r="33" spans="1:3" ht="12.75" customHeight="1" x14ac:dyDescent="0.2">
      <c r="A33" t="s">
        <v>14</v>
      </c>
      <c r="B33" t="s">
        <v>17</v>
      </c>
      <c r="C33" s="19">
        <f>SUMPRODUCT(($D$8:$D$25=H16)*($E$8:$E$25=H24)*G8:G25)+SUMPRODUCT(($D$8:$D$25=H17)*($E$8:$E$25=H24)*G8:G25)</f>
        <v>0</v>
      </c>
    </row>
    <row r="34" spans="1:3" ht="12.75" customHeight="1" x14ac:dyDescent="0.2">
      <c r="A34" t="s">
        <v>14</v>
      </c>
      <c r="B34" t="s">
        <v>18</v>
      </c>
      <c r="C34" s="19">
        <f>SUMPRODUCT(($D$8:$D$25=H18)*($E$8:$E$25=H24)*G8:G25)+SUMPRODUCT(($D$8:$D$25=H19)*($E$8:$E$25=H24)*G8:G25)+SUMPRODUCT(($D$8:$D$25=H20)*($E$8:$E$25=H24)*G8:G25)+SUMPRODUCT(($D$8:$D$25=H21)*($E$8:$E$25=H24)*G8:G25)+SUMPRODUCT(($D$8:$D$25=H22)*($E$8:$E$25=H24)*G8:G25)+SUMPRODUCT(($D$8:$D$25=H19)*($E$8:$E$25=H23)*G8:G25)</f>
        <v>0</v>
      </c>
    </row>
    <row r="35" spans="1:3" ht="12.75" customHeight="1" x14ac:dyDescent="0.2">
      <c r="A35" t="s">
        <v>19</v>
      </c>
      <c r="B35" t="s">
        <v>27</v>
      </c>
      <c r="C35" s="19">
        <f>SUMPRODUCT(($D$8:$D$25=H8)*(F8:F25=H24)*G8:G25)+SUMPRODUCT(($D$8:$D$25=H9)*(F8:F25=H24)*G8:G25)</f>
        <v>0</v>
      </c>
    </row>
    <row r="36" spans="1:3" ht="12.75" customHeight="1" x14ac:dyDescent="0.2">
      <c r="A36" t="s">
        <v>19</v>
      </c>
      <c r="B36" t="s">
        <v>28</v>
      </c>
      <c r="C36" s="19">
        <f>SUMPRODUCT(($D$8:$D$25=H10)*(F8:F25=H24)*G8:G25)+SUMPRODUCT(($D$8:$D$25=H11)*(F8:F25=H24)*G8:G25)</f>
        <v>0</v>
      </c>
    </row>
    <row r="37" spans="1:3" ht="12.75" customHeight="1" x14ac:dyDescent="0.2">
      <c r="A37" t="s">
        <v>19</v>
      </c>
      <c r="B37" t="s">
        <v>15</v>
      </c>
      <c r="C37" s="19">
        <f>SUMPRODUCT(($D$8:$D$25=H12)*(F8:F25=H24)*G8:G25)+SUMPRODUCT(($D$8:$D$25=H13)*(F8:F25=H24)*G8:G25)</f>
        <v>0</v>
      </c>
    </row>
    <row r="38" spans="1:3" ht="12.75" customHeight="1" x14ac:dyDescent="0.2">
      <c r="A38" t="s">
        <v>19</v>
      </c>
      <c r="B38" t="s">
        <v>16</v>
      </c>
      <c r="C38" s="19">
        <f>SUMPRODUCT(($D$8:$D$25=H14)*(F8:F25=H24)*G8:G25)+SUMPRODUCT(($D$8:$D$25=H15)*(F8:F25=H24)*G8:G25)</f>
        <v>0</v>
      </c>
    </row>
    <row r="39" spans="1:3" ht="12.75" customHeight="1" x14ac:dyDescent="0.2">
      <c r="A39" t="s">
        <v>19</v>
      </c>
      <c r="B39" t="s">
        <v>17</v>
      </c>
      <c r="C39" s="19">
        <f>SUMPRODUCT(($D$8:$D$25=H16)*(F8:F25=H24)*G8:G25)+SUMPRODUCT(($D$8:$D$25=H17)*(F8:F25=H24)*G8:G25)</f>
        <v>0</v>
      </c>
    </row>
    <row r="40" spans="1:3" ht="12.75" customHeight="1" x14ac:dyDescent="0.2">
      <c r="A40" t="s">
        <v>19</v>
      </c>
      <c r="B40" t="s">
        <v>18</v>
      </c>
      <c r="C40" s="19">
        <f>SUMPRODUCT(($D$8:$D$25=H18)*(F8:F25=H24)*G8:G25)+SUMPRODUCT(($D$8:$D$25=H19)*(F8:F25=H24)*G8:G25)+SUMPRODUCT(($D$8:$D$25=H20)*(F8:F25=H24)*G8:G25)+SUMPRODUCT(($D$8:$D$25=H21)*(F8:F25=H24)*G8:G25)+SUMPRODUCT(($D$8:$D$25=H22)*(F8:F25=H24)*G8:G25)+SUMPRODUCT(($D$8:$D$25=H23)*(F8:F25=H22)*G8:G25)</f>
        <v>0</v>
      </c>
    </row>
    <row r="41" spans="1:3" ht="12.75" customHeight="1" x14ac:dyDescent="0.2"/>
    <row r="42" spans="1:3" ht="12.75" customHeight="1" x14ac:dyDescent="0.2"/>
    <row r="43" spans="1:3" ht="12.75" customHeight="1" x14ac:dyDescent="0.2"/>
    <row r="44" spans="1:3" ht="12.75" customHeight="1" x14ac:dyDescent="0.2"/>
    <row r="45" spans="1:3" ht="12.75" customHeight="1" x14ac:dyDescent="0.2"/>
    <row r="46" spans="1:3" ht="12.75" customHeight="1" x14ac:dyDescent="0.2"/>
    <row r="47" spans="1:3" ht="12.75" customHeight="1" x14ac:dyDescent="0.2"/>
    <row r="48" spans="1:3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</sheetData>
  <sheetProtection algorithmName="SHA-512" hashValue="10LH+GVHLPV2MpD4Cz3uxCOslHoqOZShHQGDDvbxOtTMu8S2c3hvszlAIbEwp2PrEWheSg9/w0ewDnbNk3d/MA==" saltValue="YGWsYzS7n5Kq1XHj/uC+/w==" spinCount="100000" sheet="1" objects="1" scenarios="1"/>
  <mergeCells count="1">
    <mergeCell ref="E4:F4"/>
  </mergeCells>
  <conditionalFormatting sqref="B8:G25">
    <cfRule type="containsErrors" dxfId="91" priority="1">
      <formula>ISERROR(B8)</formula>
    </cfRule>
    <cfRule type="cellIs" dxfId="90" priority="2" operator="equal">
      <formula>0</formula>
    </cfRule>
  </conditionalFormatting>
  <pageMargins left="0.8125" right="0.70866141732283472" top="1.5104166666666667" bottom="0.78740157480314965" header="0.31496062992125984" footer="0.31496062992125984"/>
  <pageSetup paperSize="9" orientation="portrait" horizontalDpi="4294967295" verticalDpi="4294967295" r:id="rId1"/>
  <headerFooter>
    <oddHeader>&amp;L&amp;G&amp;R&amp;G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showGridLines="0" view="pageLayout" zoomScaleNormal="100" workbookViewId="0">
      <selection activeCell="G6" sqref="G6:I28"/>
    </sheetView>
  </sheetViews>
  <sheetFormatPr baseColWidth="10" defaultColWidth="11.42578125" defaultRowHeight="12.75" x14ac:dyDescent="0.2"/>
  <cols>
    <col min="1" max="1" width="5.85546875" customWidth="1"/>
    <col min="2" max="2" width="15.85546875" customWidth="1"/>
    <col min="4" max="4" width="8.5703125" customWidth="1"/>
    <col min="5" max="5" width="6.5703125" style="14" customWidth="1"/>
    <col min="6" max="6" width="7.5703125" style="14" customWidth="1"/>
    <col min="7" max="7" width="4.28515625" style="14" customWidth="1"/>
    <col min="8" max="8" width="7.7109375" style="15" customWidth="1"/>
  </cols>
  <sheetData>
    <row r="1" spans="1:10" ht="15.75" x14ac:dyDescent="0.25">
      <c r="A1" s="4" t="s">
        <v>30</v>
      </c>
    </row>
    <row r="2" spans="1:10" ht="15.75" x14ac:dyDescent="0.25">
      <c r="A2" s="4"/>
      <c r="E2" s="58"/>
      <c r="F2" s="58"/>
      <c r="G2" s="58"/>
      <c r="H2" s="59"/>
      <c r="I2" s="60"/>
      <c r="J2" s="60"/>
    </row>
    <row r="3" spans="1:10" ht="19.5" customHeight="1" x14ac:dyDescent="0.2">
      <c r="A3" s="38" t="s">
        <v>12</v>
      </c>
      <c r="E3" s="58"/>
      <c r="F3" s="58"/>
      <c r="G3" s="58"/>
      <c r="H3" s="59"/>
      <c r="I3" s="60"/>
      <c r="J3" s="60"/>
    </row>
    <row r="4" spans="1:10" ht="13.5" customHeight="1" x14ac:dyDescent="0.2">
      <c r="E4" s="77" t="s">
        <v>5</v>
      </c>
      <c r="F4" s="78"/>
      <c r="G4" s="60"/>
      <c r="H4" s="60"/>
      <c r="I4" s="60"/>
      <c r="J4" s="60"/>
    </row>
    <row r="5" spans="1:10" x14ac:dyDescent="0.2">
      <c r="A5" s="27" t="s">
        <v>1</v>
      </c>
      <c r="B5" s="27" t="s">
        <v>2</v>
      </c>
      <c r="C5" s="27" t="s">
        <v>3</v>
      </c>
      <c r="D5" s="27" t="s">
        <v>4</v>
      </c>
      <c r="E5" s="61" t="s">
        <v>6</v>
      </c>
      <c r="F5" s="61" t="s">
        <v>7</v>
      </c>
      <c r="G5" s="60"/>
      <c r="H5" s="60"/>
      <c r="I5" s="60"/>
      <c r="J5" s="60"/>
    </row>
    <row r="6" spans="1:10" ht="3.75" customHeight="1" x14ac:dyDescent="0.2">
      <c r="A6" s="8"/>
      <c r="B6" s="8"/>
      <c r="C6" s="8"/>
      <c r="D6" s="8"/>
      <c r="E6" s="62"/>
      <c r="F6" s="62"/>
      <c r="G6" s="57"/>
      <c r="H6" s="57"/>
      <c r="I6" s="57"/>
      <c r="J6" s="60"/>
    </row>
    <row r="7" spans="1:10" ht="3.75" customHeight="1" x14ac:dyDescent="0.2">
      <c r="A7" s="7"/>
      <c r="B7" s="7"/>
      <c r="C7" s="7"/>
      <c r="D7" s="7"/>
      <c r="E7" s="63"/>
      <c r="F7" s="63"/>
      <c r="G7" s="57"/>
      <c r="H7" s="57"/>
      <c r="I7" s="57"/>
      <c r="J7" s="60"/>
    </row>
    <row r="8" spans="1:10" x14ac:dyDescent="0.2">
      <c r="A8" s="37"/>
      <c r="B8">
        <f>VLOOKUP(A8,Datenbank!$A$13:$F$113,2,TRUE)</f>
        <v>0</v>
      </c>
      <c r="C8">
        <f>VLOOKUP(A8,Datenbank!$A$13:$F$113,3,TRUE)</f>
        <v>0</v>
      </c>
      <c r="D8">
        <f>VLOOKUP(A8,Datenbank!$A$13:$F$113,4,TRUE)</f>
        <v>0</v>
      </c>
      <c r="E8" s="58">
        <f>VLOOKUP(A8,Datenbank!$A$13:$F$113,5,TRUE)</f>
        <v>0</v>
      </c>
      <c r="F8" s="58">
        <f>VLOOKUP(A8,Datenbank!$A$13:$F$113,6,TRUE)</f>
        <v>0</v>
      </c>
      <c r="G8" s="16">
        <v>1</v>
      </c>
      <c r="H8" s="17">
        <v>2004</v>
      </c>
      <c r="I8" s="57"/>
      <c r="J8" s="60"/>
    </row>
    <row r="9" spans="1:10" x14ac:dyDescent="0.2">
      <c r="A9" s="37"/>
      <c r="B9">
        <f>VLOOKUP(A9,Datenbank!$A$13:$F$113,2,TRUE)</f>
        <v>0</v>
      </c>
      <c r="C9">
        <f>VLOOKUP(A9,Datenbank!$A$13:$F$113,3,TRUE)</f>
        <v>0</v>
      </c>
      <c r="D9">
        <f>VLOOKUP(A9,Datenbank!$A$13:$F$113,4,TRUE)</f>
        <v>0</v>
      </c>
      <c r="E9" s="58">
        <f>VLOOKUP(A9,Datenbank!$A$13:$F$113,5,TRUE)</f>
        <v>0</v>
      </c>
      <c r="F9" s="58">
        <f>VLOOKUP(A9,Datenbank!$A$13:$F$113,6,TRUE)</f>
        <v>0</v>
      </c>
      <c r="G9" s="16">
        <v>1</v>
      </c>
      <c r="H9" s="17">
        <v>2005</v>
      </c>
      <c r="I9" s="57"/>
      <c r="J9" s="60"/>
    </row>
    <row r="10" spans="1:10" x14ac:dyDescent="0.2">
      <c r="A10" s="37"/>
      <c r="B10">
        <f>VLOOKUP(A10,Datenbank!$A$13:$F$113,2,TRUE)</f>
        <v>0</v>
      </c>
      <c r="C10">
        <f>VLOOKUP(A10,Datenbank!$A$13:$F$113,3,TRUE)</f>
        <v>0</v>
      </c>
      <c r="D10">
        <f>VLOOKUP(A10,Datenbank!$A$13:$F$113,4,TRUE)</f>
        <v>0</v>
      </c>
      <c r="E10" s="58">
        <f>VLOOKUP(A10,Datenbank!$A$13:$F$113,5,TRUE)</f>
        <v>0</v>
      </c>
      <c r="F10" s="58">
        <f>VLOOKUP(A10,Datenbank!$A$13:$F$113,6,TRUE)</f>
        <v>0</v>
      </c>
      <c r="G10" s="16">
        <v>1</v>
      </c>
      <c r="H10" s="17">
        <v>2006</v>
      </c>
      <c r="I10" s="57"/>
      <c r="J10" s="60"/>
    </row>
    <row r="11" spans="1:10" x14ac:dyDescent="0.2">
      <c r="A11" s="37"/>
      <c r="B11">
        <f>VLOOKUP(A11,Datenbank!$A$13:$F$113,2,TRUE)</f>
        <v>0</v>
      </c>
      <c r="C11">
        <f>VLOOKUP(A11,Datenbank!$A$13:$F$113,3,TRUE)</f>
        <v>0</v>
      </c>
      <c r="D11">
        <f>VLOOKUP(A11,Datenbank!$A$13:$F$113,4,TRUE)</f>
        <v>0</v>
      </c>
      <c r="E11" s="58">
        <f>VLOOKUP(A11,Datenbank!$A$13:$F$113,5,TRUE)</f>
        <v>0</v>
      </c>
      <c r="F11" s="58">
        <f>VLOOKUP(A11,Datenbank!$A$13:$F$113,6,TRUE)</f>
        <v>0</v>
      </c>
      <c r="G11" s="16">
        <v>1</v>
      </c>
      <c r="H11" s="17">
        <v>2007</v>
      </c>
      <c r="I11" s="57"/>
      <c r="J11" s="60"/>
    </row>
    <row r="12" spans="1:10" x14ac:dyDescent="0.2">
      <c r="A12" s="37"/>
      <c r="B12">
        <f>VLOOKUP(A12,Datenbank!$A$13:$F$113,2,TRUE)</f>
        <v>0</v>
      </c>
      <c r="C12">
        <f>VLOOKUP(A12,Datenbank!$A$13:$F$113,3,TRUE)</f>
        <v>0</v>
      </c>
      <c r="D12">
        <f>VLOOKUP(A12,Datenbank!$A$13:$F$113,4,TRUE)</f>
        <v>0</v>
      </c>
      <c r="E12" s="58">
        <f>VLOOKUP(A12,Datenbank!$A$13:$F$113,5,TRUE)</f>
        <v>0</v>
      </c>
      <c r="F12" s="58">
        <f>VLOOKUP(A12,Datenbank!$A$13:$F$113,6,TRUE)</f>
        <v>0</v>
      </c>
      <c r="G12" s="16">
        <v>1</v>
      </c>
      <c r="H12" s="17">
        <v>2008</v>
      </c>
      <c r="I12" s="57"/>
      <c r="J12" s="60"/>
    </row>
    <row r="13" spans="1:10" x14ac:dyDescent="0.2">
      <c r="A13" s="37"/>
      <c r="B13">
        <f>VLOOKUP(A13,Datenbank!$A$13:$F$113,2,TRUE)</f>
        <v>0</v>
      </c>
      <c r="C13">
        <f>VLOOKUP(A13,Datenbank!$A$13:$F$113,3,TRUE)</f>
        <v>0</v>
      </c>
      <c r="D13">
        <f>VLOOKUP(A13,Datenbank!$A$13:$F$113,4,TRUE)</f>
        <v>0</v>
      </c>
      <c r="E13" s="58">
        <f>VLOOKUP(A13,Datenbank!$A$13:$F$113,5,TRUE)</f>
        <v>0</v>
      </c>
      <c r="F13" s="58">
        <f>VLOOKUP(A13,Datenbank!$A$13:$F$113,6,TRUE)</f>
        <v>0</v>
      </c>
      <c r="G13" s="16">
        <v>1</v>
      </c>
      <c r="H13" s="17">
        <v>2009</v>
      </c>
      <c r="I13" s="57"/>
      <c r="J13" s="60"/>
    </row>
    <row r="14" spans="1:10" x14ac:dyDescent="0.2">
      <c r="A14" s="37"/>
      <c r="B14">
        <f>VLOOKUP(A14,Datenbank!$A$13:$F$113,2,TRUE)</f>
        <v>0</v>
      </c>
      <c r="C14">
        <f>VLOOKUP(A14,Datenbank!$A$13:$F$113,3,TRUE)</f>
        <v>0</v>
      </c>
      <c r="D14">
        <f>VLOOKUP(A14,Datenbank!$A$13:$F$113,4,TRUE)</f>
        <v>0</v>
      </c>
      <c r="E14" s="58">
        <f>VLOOKUP(A14,Datenbank!$A$13:$F$113,5,TRUE)</f>
        <v>0</v>
      </c>
      <c r="F14" s="58">
        <f>VLOOKUP(A14,Datenbank!$A$13:$F$113,6,TRUE)</f>
        <v>0</v>
      </c>
      <c r="G14" s="16">
        <v>1</v>
      </c>
      <c r="H14" s="17">
        <v>2010</v>
      </c>
      <c r="I14" s="57"/>
      <c r="J14" s="60"/>
    </row>
    <row r="15" spans="1:10" x14ac:dyDescent="0.2">
      <c r="A15" s="37"/>
      <c r="B15">
        <f>VLOOKUP(A15,Datenbank!$A$13:$F$113,2,TRUE)</f>
        <v>0</v>
      </c>
      <c r="C15">
        <f>VLOOKUP(A15,Datenbank!$A$13:$F$113,3,TRUE)</f>
        <v>0</v>
      </c>
      <c r="D15">
        <f>VLOOKUP(A15,Datenbank!$A$13:$F$113,4,TRUE)</f>
        <v>0</v>
      </c>
      <c r="E15" s="58">
        <f>VLOOKUP(A15,Datenbank!$A$13:$F$113,5,TRUE)</f>
        <v>0</v>
      </c>
      <c r="F15" s="58">
        <f>VLOOKUP(A15,Datenbank!$A$13:$F$113,6,TRUE)</f>
        <v>0</v>
      </c>
      <c r="G15" s="16">
        <v>1</v>
      </c>
      <c r="H15" s="17">
        <v>2011</v>
      </c>
      <c r="I15" s="57"/>
      <c r="J15" s="60"/>
    </row>
    <row r="16" spans="1:10" x14ac:dyDescent="0.2">
      <c r="A16" s="37"/>
      <c r="B16">
        <f>VLOOKUP(A16,Datenbank!$A$13:$F$113,2,TRUE)</f>
        <v>0</v>
      </c>
      <c r="C16">
        <f>VLOOKUP(A16,Datenbank!$A$13:$F$113,3,TRUE)</f>
        <v>0</v>
      </c>
      <c r="D16">
        <f>VLOOKUP(A16,Datenbank!$A$13:$F$113,4,TRUE)</f>
        <v>0</v>
      </c>
      <c r="E16" s="58">
        <f>VLOOKUP(A16,Datenbank!$A$13:$F$113,5,TRUE)</f>
        <v>0</v>
      </c>
      <c r="F16" s="58">
        <f>VLOOKUP(A16,Datenbank!$A$13:$F$113,6,TRUE)</f>
        <v>0</v>
      </c>
      <c r="G16" s="16">
        <v>1</v>
      </c>
      <c r="H16" s="17">
        <v>2012</v>
      </c>
      <c r="I16" s="57"/>
      <c r="J16" s="60"/>
    </row>
    <row r="17" spans="1:10" ht="12.75" customHeight="1" x14ac:dyDescent="0.2">
      <c r="A17" s="37"/>
      <c r="B17">
        <f>VLOOKUP(A17,Datenbank!$A$13:$F$113,2,TRUE)</f>
        <v>0</v>
      </c>
      <c r="C17">
        <f>VLOOKUP(A17,Datenbank!$A$13:$F$113,3,TRUE)</f>
        <v>0</v>
      </c>
      <c r="D17">
        <f>VLOOKUP(A17,Datenbank!$A$13:$F$113,4,TRUE)</f>
        <v>0</v>
      </c>
      <c r="E17" s="58">
        <f>VLOOKUP(A17,Datenbank!$A$13:$F$113,5,TRUE)</f>
        <v>0</v>
      </c>
      <c r="F17" s="58">
        <f>VLOOKUP(A17,Datenbank!$A$13:$F$113,6,TRUE)</f>
        <v>0</v>
      </c>
      <c r="G17" s="16">
        <v>1</v>
      </c>
      <c r="H17" s="17">
        <v>2013</v>
      </c>
      <c r="I17" s="57"/>
      <c r="J17" s="60"/>
    </row>
    <row r="18" spans="1:10" x14ac:dyDescent="0.2">
      <c r="A18" s="37"/>
      <c r="B18">
        <f>VLOOKUP(A18,Datenbank!$A$13:$F$113,2,TRUE)</f>
        <v>0</v>
      </c>
      <c r="C18">
        <f>VLOOKUP(A18,Datenbank!$A$13:$F$113,3,TRUE)</f>
        <v>0</v>
      </c>
      <c r="D18">
        <f>VLOOKUP(A18,Datenbank!$A$13:$F$113,4,TRUE)</f>
        <v>0</v>
      </c>
      <c r="E18" s="58">
        <f>VLOOKUP(A18,Datenbank!$A$13:$F$113,5,TRUE)</f>
        <v>0</v>
      </c>
      <c r="F18" s="58">
        <f>VLOOKUP(A18,Datenbank!$A$13:$F$113,6,TRUE)</f>
        <v>0</v>
      </c>
      <c r="G18" s="16">
        <v>1</v>
      </c>
      <c r="H18" s="17">
        <v>2014</v>
      </c>
      <c r="I18" s="57"/>
      <c r="J18" s="60"/>
    </row>
    <row r="19" spans="1:10" x14ac:dyDescent="0.2">
      <c r="A19" s="37"/>
      <c r="B19">
        <f>VLOOKUP(A19,Datenbank!$A$13:$F$113,2,TRUE)</f>
        <v>0</v>
      </c>
      <c r="C19">
        <f>VLOOKUP(A19,Datenbank!$A$13:$F$113,3,TRUE)</f>
        <v>0</v>
      </c>
      <c r="D19">
        <f>VLOOKUP(A19,Datenbank!$A$13:$F$113,4,TRUE)</f>
        <v>0</v>
      </c>
      <c r="E19" s="58">
        <f>VLOOKUP(A19,Datenbank!$A$13:$F$113,5,TRUE)</f>
        <v>0</v>
      </c>
      <c r="F19" s="58">
        <f>VLOOKUP(A19,Datenbank!$A$13:$F$113,6,TRUE)</f>
        <v>0</v>
      </c>
      <c r="G19" s="16">
        <v>1</v>
      </c>
      <c r="H19" s="17">
        <v>2015</v>
      </c>
      <c r="I19" s="57"/>
      <c r="J19" s="60"/>
    </row>
    <row r="20" spans="1:10" x14ac:dyDescent="0.2">
      <c r="A20" s="37"/>
      <c r="B20">
        <f>VLOOKUP(A20,Datenbank!$A$13:$F$113,2,TRUE)</f>
        <v>0</v>
      </c>
      <c r="C20">
        <f>VLOOKUP(A20,Datenbank!$A$13:$F$113,3,TRUE)</f>
        <v>0</v>
      </c>
      <c r="D20">
        <f>VLOOKUP(A20,Datenbank!$A$13:$F$113,4,TRUE)</f>
        <v>0</v>
      </c>
      <c r="E20" s="58">
        <f>VLOOKUP(A20,Datenbank!$A$13:$F$113,5,TRUE)</f>
        <v>0</v>
      </c>
      <c r="F20" s="58">
        <f>VLOOKUP(A20,Datenbank!$A$13:$F$113,6,TRUE)</f>
        <v>0</v>
      </c>
      <c r="G20" s="16">
        <v>1</v>
      </c>
      <c r="H20" s="17">
        <v>2016</v>
      </c>
      <c r="I20" s="57"/>
      <c r="J20" s="60"/>
    </row>
    <row r="21" spans="1:10" x14ac:dyDescent="0.2">
      <c r="A21" s="37"/>
      <c r="B21">
        <f>VLOOKUP(A21,Datenbank!$A$13:$F$113,2,TRUE)</f>
        <v>0</v>
      </c>
      <c r="C21">
        <f>VLOOKUP(A21,Datenbank!$A$13:$F$113,3,TRUE)</f>
        <v>0</v>
      </c>
      <c r="D21">
        <f>VLOOKUP(A21,Datenbank!$A$13:$F$113,4,TRUE)</f>
        <v>0</v>
      </c>
      <c r="E21" s="58">
        <f>VLOOKUP(A21,Datenbank!$A$13:$F$113,5,TRUE)</f>
        <v>0</v>
      </c>
      <c r="F21" s="58">
        <f>VLOOKUP(A21,Datenbank!$A$13:$F$113,6,TRUE)</f>
        <v>0</v>
      </c>
      <c r="G21" s="16">
        <v>1</v>
      </c>
      <c r="H21" s="17">
        <v>2017</v>
      </c>
      <c r="I21" s="57"/>
      <c r="J21" s="60"/>
    </row>
    <row r="22" spans="1:10" x14ac:dyDescent="0.2">
      <c r="A22" s="37"/>
      <c r="B22">
        <f>VLOOKUP(A22,Datenbank!$A$13:$F$113,2,TRUE)</f>
        <v>0</v>
      </c>
      <c r="C22">
        <f>VLOOKUP(A22,Datenbank!$A$13:$F$113,3,TRUE)</f>
        <v>0</v>
      </c>
      <c r="D22">
        <f>VLOOKUP(A22,Datenbank!$A$13:$F$113,4,TRUE)</f>
        <v>0</v>
      </c>
      <c r="E22" s="58">
        <f>VLOOKUP(A22,Datenbank!$A$13:$F$113,5,TRUE)</f>
        <v>0</v>
      </c>
      <c r="F22" s="58">
        <f>VLOOKUP(A22,Datenbank!$A$13:$F$113,6,TRUE)</f>
        <v>0</v>
      </c>
      <c r="G22" s="16">
        <v>1</v>
      </c>
      <c r="H22" s="17">
        <v>2018</v>
      </c>
      <c r="I22" s="57"/>
      <c r="J22" s="60"/>
    </row>
    <row r="23" spans="1:10" x14ac:dyDescent="0.2">
      <c r="A23" s="37"/>
      <c r="B23">
        <f>VLOOKUP(A23,Datenbank!$A$13:$F$113,2,TRUE)</f>
        <v>0</v>
      </c>
      <c r="C23">
        <f>VLOOKUP(A23,Datenbank!$A$13:$F$113,3,TRUE)</f>
        <v>0</v>
      </c>
      <c r="D23">
        <f>VLOOKUP(A23,Datenbank!$A$13:$F$113,4,TRUE)</f>
        <v>0</v>
      </c>
      <c r="E23" s="58">
        <f>VLOOKUP(A23,Datenbank!$A$13:$F$113,5,TRUE)</f>
        <v>0</v>
      </c>
      <c r="F23" s="58">
        <f>VLOOKUP(A23,Datenbank!$A$13:$F$113,6,TRUE)</f>
        <v>0</v>
      </c>
      <c r="G23" s="16">
        <v>1</v>
      </c>
      <c r="H23" s="17">
        <v>2019</v>
      </c>
      <c r="I23" s="57"/>
      <c r="J23" s="60"/>
    </row>
    <row r="24" spans="1:10" x14ac:dyDescent="0.2">
      <c r="A24" s="37"/>
      <c r="B24">
        <f>VLOOKUP(A24,Datenbank!$A$13:$F$113,2,TRUE)</f>
        <v>0</v>
      </c>
      <c r="C24">
        <f>VLOOKUP(A24,Datenbank!$A$13:$F$113,3,TRUE)</f>
        <v>0</v>
      </c>
      <c r="D24">
        <f>VLOOKUP(A24,Datenbank!$A$13:$F$113,4,TRUE)</f>
        <v>0</v>
      </c>
      <c r="E24" s="58">
        <f>VLOOKUP(A24,Datenbank!$A$13:$F$113,5,TRUE)</f>
        <v>0</v>
      </c>
      <c r="F24" s="58">
        <f>VLOOKUP(A24,Datenbank!$A$13:$F$113,6,TRUE)</f>
        <v>0</v>
      </c>
      <c r="G24" s="16">
        <v>1</v>
      </c>
      <c r="H24" s="17" t="s">
        <v>8</v>
      </c>
      <c r="I24" s="57"/>
      <c r="J24" s="60"/>
    </row>
    <row r="25" spans="1:10" x14ac:dyDescent="0.2">
      <c r="A25" s="37"/>
      <c r="B25">
        <f>VLOOKUP(A25,Datenbank!$A$13:$F$113,2,TRUE)</f>
        <v>0</v>
      </c>
      <c r="C25">
        <f>VLOOKUP(A25,Datenbank!$A$13:$F$113,3,TRUE)</f>
        <v>0</v>
      </c>
      <c r="D25">
        <f>VLOOKUP(A25,Datenbank!$A$13:$F$113,4,TRUE)</f>
        <v>0</v>
      </c>
      <c r="E25" s="58">
        <f>VLOOKUP(A25,Datenbank!$A$13:$F$113,5,TRUE)</f>
        <v>0</v>
      </c>
      <c r="F25" s="58">
        <f>VLOOKUP(A25,Datenbank!$A$13:$F$113,6,TRUE)</f>
        <v>0</v>
      </c>
      <c r="G25" s="16">
        <v>1</v>
      </c>
      <c r="H25" s="17"/>
      <c r="I25" s="57"/>
      <c r="J25" s="60"/>
    </row>
    <row r="26" spans="1:10" ht="27.75" customHeight="1" x14ac:dyDescent="0.2">
      <c r="E26" s="58"/>
      <c r="F26" s="58"/>
      <c r="G26" s="16"/>
      <c r="H26" s="17"/>
      <c r="I26" s="57"/>
      <c r="J26" s="60"/>
    </row>
    <row r="27" spans="1:10" x14ac:dyDescent="0.2">
      <c r="A27" s="36" t="s">
        <v>20</v>
      </c>
      <c r="B27" s="36"/>
      <c r="E27" s="58"/>
      <c r="F27" s="58"/>
      <c r="G27" s="16"/>
      <c r="H27" s="17"/>
      <c r="I27" s="57"/>
      <c r="J27" s="60"/>
    </row>
    <row r="28" spans="1:10" ht="3.75" customHeight="1" x14ac:dyDescent="0.2">
      <c r="A28" s="7"/>
      <c r="B28" s="7"/>
      <c r="E28" s="58"/>
      <c r="F28" s="58"/>
      <c r="G28" s="16"/>
      <c r="H28" s="17"/>
      <c r="I28" s="57"/>
      <c r="J28" s="60"/>
    </row>
    <row r="29" spans="1:10" ht="12.75" customHeight="1" x14ac:dyDescent="0.2">
      <c r="A29" t="s">
        <v>14</v>
      </c>
      <c r="B29" t="s">
        <v>27</v>
      </c>
      <c r="C29" s="18">
        <f>SUMPRODUCT(($D$8:$D$25=H8)*($E$8:$E$25=H24)*G8:G25)+SUMPRODUCT(($D$8:$D$25=H9)*($E$8:$E$25=H24)*G8:G25)</f>
        <v>0</v>
      </c>
      <c r="E29" s="58"/>
      <c r="F29" s="58"/>
      <c r="G29" s="80"/>
      <c r="H29" s="81"/>
      <c r="I29" s="79"/>
      <c r="J29" s="60"/>
    </row>
    <row r="30" spans="1:10" ht="12.75" customHeight="1" x14ac:dyDescent="0.2">
      <c r="A30" t="s">
        <v>14</v>
      </c>
      <c r="B30" t="s">
        <v>28</v>
      </c>
      <c r="C30" s="18">
        <f>SUMPRODUCT(($D$8:$D$25=H10)*($E$8:$E$25=H24)*G8:G25)+SUMPRODUCT(($D$8:$D$25=H11)*($E$8:$E$25=H24)*G8:G25)</f>
        <v>0</v>
      </c>
      <c r="E30" s="58"/>
      <c r="F30" s="58"/>
      <c r="G30" s="58"/>
      <c r="H30" s="59"/>
      <c r="I30" s="60"/>
      <c r="J30" s="60"/>
    </row>
    <row r="31" spans="1:10" ht="12.75" customHeight="1" x14ac:dyDescent="0.2">
      <c r="A31" t="s">
        <v>14</v>
      </c>
      <c r="B31" t="s">
        <v>15</v>
      </c>
      <c r="C31" s="18">
        <f>SUMPRODUCT(($D$8:$D$25=H12)*($E$8:$E$25=H24)*G8:G25)+SUMPRODUCT(($D$8:$D$25=H13)*($E$8:$E$25=H24)*G8:G25)</f>
        <v>0</v>
      </c>
      <c r="E31" s="58"/>
      <c r="F31" s="58"/>
      <c r="G31" s="58"/>
      <c r="H31" s="59"/>
      <c r="I31" s="60"/>
      <c r="J31" s="60"/>
    </row>
    <row r="32" spans="1:10" ht="12.75" customHeight="1" x14ac:dyDescent="0.2">
      <c r="A32" t="s">
        <v>14</v>
      </c>
      <c r="B32" t="s">
        <v>16</v>
      </c>
      <c r="C32" s="19">
        <f>SUMPRODUCT(($D$8:$D$25=H14)*($E$8:$E$25=H24)*G8:G25)+SUMPRODUCT(($D$8:$D$25=H15)*($E$8:$E$25=H24)*G8:G25)</f>
        <v>0</v>
      </c>
    </row>
    <row r="33" spans="1:3" ht="12.75" customHeight="1" x14ac:dyDescent="0.2">
      <c r="A33" t="s">
        <v>14</v>
      </c>
      <c r="B33" t="s">
        <v>17</v>
      </c>
      <c r="C33" s="19">
        <f>SUMPRODUCT(($D$8:$D$25=H16)*($E$8:$E$25=H24)*G8:G25)+SUMPRODUCT(($D$8:$D$25=H17)*($E$8:$E$25=H24)*G8:G25)</f>
        <v>0</v>
      </c>
    </row>
    <row r="34" spans="1:3" ht="12.75" customHeight="1" x14ac:dyDescent="0.2">
      <c r="A34" t="s">
        <v>14</v>
      </c>
      <c r="B34" t="s">
        <v>18</v>
      </c>
      <c r="C34" s="19">
        <f>SUMPRODUCT(($D$8:$D$25=H18)*($E$8:$E$25=H24)*G8:G25)+SUMPRODUCT(($D$8:$D$25=H19)*($E$8:$E$25=H24)*G8:G25)+SUMPRODUCT(($D$8:$D$25=H20)*($E$8:$E$25=H24)*G8:G25)+SUMPRODUCT(($D$8:$D$25=H21)*($E$8:$E$25=H24)*G8:G25)+SUMPRODUCT(($D$8:$D$25=H22)*($E$8:$E$25=H24)*G8:G25)+SUMPRODUCT(($D$8:$D$25=H19)*($E$8:$E$25=H23)*G8:G25)</f>
        <v>0</v>
      </c>
    </row>
    <row r="35" spans="1:3" ht="12.75" customHeight="1" x14ac:dyDescent="0.2">
      <c r="A35" t="s">
        <v>19</v>
      </c>
      <c r="B35" t="s">
        <v>27</v>
      </c>
      <c r="C35" s="19">
        <f>SUMPRODUCT(($D$8:$D$25=H8)*(F8:F25=H24)*G8:G25)+SUMPRODUCT(($D$8:$D$25=H9)*(F8:F25=H24)*G8:G25)</f>
        <v>0</v>
      </c>
    </row>
    <row r="36" spans="1:3" ht="12.75" customHeight="1" x14ac:dyDescent="0.2">
      <c r="A36" t="s">
        <v>19</v>
      </c>
      <c r="B36" t="s">
        <v>28</v>
      </c>
      <c r="C36" s="19">
        <f>SUMPRODUCT(($D$8:$D$25=H10)*(F8:F25=H24)*G8:G25)+SUMPRODUCT(($D$8:$D$25=H11)*(F8:F25=H24)*G8:G25)</f>
        <v>0</v>
      </c>
    </row>
    <row r="37" spans="1:3" ht="12.75" customHeight="1" x14ac:dyDescent="0.2">
      <c r="A37" t="s">
        <v>19</v>
      </c>
      <c r="B37" t="s">
        <v>15</v>
      </c>
      <c r="C37" s="19">
        <f>SUMPRODUCT(($D$8:$D$25=H12)*(F8:F25=H24)*G8:G25)+SUMPRODUCT(($D$8:$D$25=H13)*(F8:F25=H24)*G8:G25)</f>
        <v>0</v>
      </c>
    </row>
    <row r="38" spans="1:3" ht="12.75" customHeight="1" x14ac:dyDescent="0.2">
      <c r="A38" t="s">
        <v>19</v>
      </c>
      <c r="B38" t="s">
        <v>16</v>
      </c>
      <c r="C38" s="19">
        <f>SUMPRODUCT(($D$8:$D$25=H14)*(F8:F25=H24)*G8:G25)+SUMPRODUCT(($D$8:$D$25=H15)*(F8:F25=H24)*G8:G25)</f>
        <v>0</v>
      </c>
    </row>
    <row r="39" spans="1:3" ht="12.75" customHeight="1" x14ac:dyDescent="0.2">
      <c r="A39" t="s">
        <v>19</v>
      </c>
      <c r="B39" t="s">
        <v>17</v>
      </c>
      <c r="C39" s="19">
        <f>SUMPRODUCT(($D$8:$D$25=H16)*(F8:F25=H24)*G8:G25)+SUMPRODUCT(($D$8:$D$25=H17)*(F8:F25=H24)*G8:G25)</f>
        <v>0</v>
      </c>
    </row>
    <row r="40" spans="1:3" ht="12.75" customHeight="1" x14ac:dyDescent="0.2">
      <c r="A40" t="s">
        <v>19</v>
      </c>
      <c r="B40" t="s">
        <v>18</v>
      </c>
      <c r="C40" s="19">
        <f>SUMPRODUCT(($D$8:$D$25=H18)*(F8:F25=H24)*G8:G25)+SUMPRODUCT(($D$8:$D$25=H19)*(F8:F25=H24)*G8:G25)+SUMPRODUCT(($D$8:$D$25=H20)*(F8:F25=H24)*G8:G25)+SUMPRODUCT(($D$8:$D$25=H21)*(F8:F25=H24)*G8:G25)+SUMPRODUCT(($D$8:$D$25=H22)*(F8:F25=H24)*G8:G25)+SUMPRODUCT(($D$8:$D$25=H23)*(F8:F25=H22)*G8:G25)</f>
        <v>0</v>
      </c>
    </row>
    <row r="41" spans="1:3" ht="12.75" customHeight="1" x14ac:dyDescent="0.2"/>
    <row r="42" spans="1:3" ht="12.75" customHeight="1" x14ac:dyDescent="0.2"/>
    <row r="43" spans="1:3" ht="12.75" customHeight="1" x14ac:dyDescent="0.2"/>
    <row r="44" spans="1:3" ht="12.75" customHeight="1" x14ac:dyDescent="0.2"/>
    <row r="45" spans="1:3" ht="12.75" customHeight="1" x14ac:dyDescent="0.2"/>
    <row r="46" spans="1:3" ht="12.75" customHeight="1" x14ac:dyDescent="0.2"/>
    <row r="47" spans="1:3" ht="12.75" customHeight="1" x14ac:dyDescent="0.2"/>
    <row r="48" spans="1:3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</sheetData>
  <sheetProtection algorithmName="SHA-512" hashValue="ZATwubRXCsfcNyn8aJ7dsdjEz9LiJHt0Ob1YUwWFnSYAuUJHyZgPtFRGng3Ld4hP/utq9BPH+lcWlTWzrTc8nA==" saltValue="sv7Ybw65YppGgNWg9sFsWw==" spinCount="100000" sheet="1" objects="1" scenarios="1"/>
  <mergeCells count="1">
    <mergeCell ref="E4:F4"/>
  </mergeCells>
  <conditionalFormatting sqref="B8:G25">
    <cfRule type="containsErrors" dxfId="89" priority="1">
      <formula>ISERROR(B8)</formula>
    </cfRule>
    <cfRule type="cellIs" dxfId="88" priority="2" operator="equal">
      <formula>0</formula>
    </cfRule>
  </conditionalFormatting>
  <pageMargins left="0.8125" right="0.70866141732283472" top="1.5104166666666667" bottom="0.78740157480314965" header="0.31496062992125984" footer="0.31496062992125984"/>
  <pageSetup paperSize="9" orientation="portrait" horizontalDpi="4294967295" verticalDpi="4294967295" r:id="rId1"/>
  <headerFooter>
    <oddHeader>&amp;L&amp;G&amp;R&amp;G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showGridLines="0" view="pageLayout" zoomScaleNormal="100" workbookViewId="0">
      <selection activeCell="A10" sqref="A10"/>
    </sheetView>
  </sheetViews>
  <sheetFormatPr baseColWidth="10" defaultColWidth="11.42578125" defaultRowHeight="12.75" x14ac:dyDescent="0.2"/>
  <cols>
    <col min="1" max="1" width="5.85546875" customWidth="1"/>
    <col min="2" max="2" width="13.7109375" customWidth="1"/>
    <col min="3" max="3" width="17.5703125" customWidth="1"/>
    <col min="4" max="4" width="8.140625" customWidth="1"/>
    <col min="5" max="6" width="6.85546875" style="2" customWidth="1"/>
  </cols>
  <sheetData>
    <row r="1" spans="1:6" ht="18.75" x14ac:dyDescent="0.3">
      <c r="A1" s="13" t="s">
        <v>11</v>
      </c>
    </row>
    <row r="3" spans="1:6" x14ac:dyDescent="0.2">
      <c r="A3" s="6" t="s">
        <v>12</v>
      </c>
    </row>
    <row r="4" spans="1:6" x14ac:dyDescent="0.2">
      <c r="A4" s="6"/>
    </row>
    <row r="5" spans="1:6" ht="13.5" customHeight="1" x14ac:dyDescent="0.2">
      <c r="E5" s="75" t="s">
        <v>5</v>
      </c>
      <c r="F5" s="76"/>
    </row>
    <row r="6" spans="1:6" x14ac:dyDescent="0.2">
      <c r="A6" s="27" t="s">
        <v>1</v>
      </c>
      <c r="B6" s="27" t="s">
        <v>2</v>
      </c>
      <c r="C6" s="27" t="s">
        <v>3</v>
      </c>
      <c r="D6" s="27" t="s">
        <v>4</v>
      </c>
      <c r="E6" s="28" t="s">
        <v>6</v>
      </c>
      <c r="F6" s="28" t="s">
        <v>7</v>
      </c>
    </row>
    <row r="7" spans="1:6" ht="3.75" customHeight="1" x14ac:dyDescent="0.2">
      <c r="A7" s="8"/>
      <c r="B7" s="8"/>
      <c r="C7" s="8"/>
      <c r="D7" s="8"/>
      <c r="E7" s="10"/>
      <c r="F7" s="10"/>
    </row>
    <row r="8" spans="1:6" ht="3.75" customHeight="1" x14ac:dyDescent="0.2">
      <c r="A8" s="7"/>
      <c r="B8" s="7"/>
      <c r="C8" s="7"/>
      <c r="D8" s="7"/>
      <c r="E8" s="9"/>
      <c r="F8" s="9"/>
    </row>
    <row r="9" spans="1:6" ht="3.75" customHeight="1" x14ac:dyDescent="0.2"/>
    <row r="10" spans="1:6" x14ac:dyDescent="0.2">
      <c r="A10" s="12"/>
      <c r="B10">
        <f>VLOOKUP(A10,Datenbank!$A$13:$F$113,2,TRUE)</f>
        <v>0</v>
      </c>
      <c r="C10">
        <f>VLOOKUP(A10,Datenbank!$A$13:$F$113,3,TRUE)</f>
        <v>0</v>
      </c>
      <c r="D10">
        <f>VLOOKUP(A10,Datenbank!$A$13:$F$113,4,TRUE)</f>
        <v>0</v>
      </c>
      <c r="E10" s="2">
        <f>VLOOKUP(A10,Datenbank!$A$13:$F$113,5,TRUE)</f>
        <v>0</v>
      </c>
      <c r="F10" s="2">
        <f>VLOOKUP(A10,Datenbank!$A$13:$F$113,6,TRUE)</f>
        <v>0</v>
      </c>
    </row>
    <row r="11" spans="1:6" x14ac:dyDescent="0.2">
      <c r="A11" s="12"/>
      <c r="B11">
        <f>VLOOKUP(A11,Datenbank!$A$13:$F$113,2,TRUE)</f>
        <v>0</v>
      </c>
      <c r="C11">
        <f>VLOOKUP(A11,Datenbank!$A$13:$F$113,3,TRUE)</f>
        <v>0</v>
      </c>
      <c r="D11">
        <f>VLOOKUP(A11,Datenbank!$A$13:$F$113,4,TRUE)</f>
        <v>0</v>
      </c>
      <c r="E11" s="11">
        <f>VLOOKUP(A11,Datenbank!$A$13:$F$113,5,TRUE)</f>
        <v>0</v>
      </c>
      <c r="F11" s="11">
        <f>VLOOKUP(A11,Datenbank!$A$13:$F$113,6,TRUE)</f>
        <v>0</v>
      </c>
    </row>
    <row r="12" spans="1:6" x14ac:dyDescent="0.2">
      <c r="A12" s="12"/>
      <c r="B12">
        <f>VLOOKUP(A12,Datenbank!$A$13:$F$113,2,TRUE)</f>
        <v>0</v>
      </c>
      <c r="C12">
        <f>VLOOKUP(A12,Datenbank!$A$13:$F$113,3,TRUE)</f>
        <v>0</v>
      </c>
      <c r="D12">
        <f>VLOOKUP(A12,Datenbank!$A$13:$F$113,4,TRUE)</f>
        <v>0</v>
      </c>
      <c r="E12" s="11">
        <f>VLOOKUP(A12,Datenbank!$A$13:$F$113,5,TRUE)</f>
        <v>0</v>
      </c>
      <c r="F12" s="11">
        <f>VLOOKUP(A12,Datenbank!$A$13:$F$113,6,TRUE)</f>
        <v>0</v>
      </c>
    </row>
    <row r="13" spans="1:6" x14ac:dyDescent="0.2">
      <c r="A13" s="12"/>
      <c r="B13">
        <f>VLOOKUP(A13,Datenbank!$A$13:$F$113,2,TRUE)</f>
        <v>0</v>
      </c>
      <c r="C13">
        <f>VLOOKUP(A13,Datenbank!$A$13:$F$113,3,TRUE)</f>
        <v>0</v>
      </c>
      <c r="D13">
        <f>VLOOKUP(A13,Datenbank!$A$13:$F$113,4,TRUE)</f>
        <v>0</v>
      </c>
      <c r="E13" s="11">
        <f>VLOOKUP(A13,Datenbank!$A$13:$F$113,5,TRUE)</f>
        <v>0</v>
      </c>
      <c r="F13" s="11">
        <f>VLOOKUP(A13,Datenbank!$A$13:$F$113,6,TRUE)</f>
        <v>0</v>
      </c>
    </row>
    <row r="14" spans="1:6" x14ac:dyDescent="0.2">
      <c r="A14" s="12"/>
      <c r="B14">
        <f>VLOOKUP(A14,Datenbank!$A$13:$F$113,2,TRUE)</f>
        <v>0</v>
      </c>
      <c r="C14">
        <f>VLOOKUP(A14,Datenbank!$A$13:$F$113,3,TRUE)</f>
        <v>0</v>
      </c>
      <c r="D14">
        <f>VLOOKUP(A14,Datenbank!$A$13:$F$113,4,TRUE)</f>
        <v>0</v>
      </c>
      <c r="E14" s="11">
        <f>VLOOKUP(A14,Datenbank!$A$13:$F$113,5,TRUE)</f>
        <v>0</v>
      </c>
      <c r="F14" s="11">
        <f>VLOOKUP(A14,Datenbank!$A$13:$F$113,6,TRUE)</f>
        <v>0</v>
      </c>
    </row>
    <row r="15" spans="1:6" x14ac:dyDescent="0.2">
      <c r="A15" s="12"/>
      <c r="B15">
        <f>VLOOKUP(A15,Datenbank!$A$13:$F$113,2,TRUE)</f>
        <v>0</v>
      </c>
      <c r="C15">
        <f>VLOOKUP(A15,Datenbank!$A$13:$F$113,3,TRUE)</f>
        <v>0</v>
      </c>
      <c r="D15">
        <f>VLOOKUP(A15,Datenbank!$A$13:$F$113,4,TRUE)</f>
        <v>0</v>
      </c>
      <c r="E15" s="11">
        <f>VLOOKUP(A15,Datenbank!$A$13:$F$113,5,TRUE)</f>
        <v>0</v>
      </c>
      <c r="F15" s="11">
        <f>VLOOKUP(A15,Datenbank!$A$13:$F$113,6,TRUE)</f>
        <v>0</v>
      </c>
    </row>
    <row r="16" spans="1:6" x14ac:dyDescent="0.2">
      <c r="A16" s="12"/>
      <c r="B16">
        <f>VLOOKUP(A16,Datenbank!$A$13:$F$113,2,TRUE)</f>
        <v>0</v>
      </c>
      <c r="C16">
        <f>VLOOKUP(A16,Datenbank!$A$13:$F$113,3,TRUE)</f>
        <v>0</v>
      </c>
      <c r="D16">
        <f>VLOOKUP(A16,Datenbank!$A$13:$F$113,4,TRUE)</f>
        <v>0</v>
      </c>
      <c r="E16" s="11">
        <f>VLOOKUP(A16,Datenbank!$A$13:$F$113,5,TRUE)</f>
        <v>0</v>
      </c>
      <c r="F16" s="11">
        <f>VLOOKUP(A16,Datenbank!$A$13:$F$113,6,TRUE)</f>
        <v>0</v>
      </c>
    </row>
    <row r="17" spans="1:6" x14ac:dyDescent="0.2">
      <c r="A17" s="12"/>
      <c r="B17">
        <f>VLOOKUP(A17,Datenbank!$A$13:$F$113,2,TRUE)</f>
        <v>0</v>
      </c>
      <c r="C17">
        <f>VLOOKUP(A17,Datenbank!$A$13:$F$113,3,TRUE)</f>
        <v>0</v>
      </c>
      <c r="D17">
        <f>VLOOKUP(A17,Datenbank!$A$13:$F$113,4,TRUE)</f>
        <v>0</v>
      </c>
      <c r="E17" s="11">
        <f>VLOOKUP(A17,Datenbank!$A$13:$F$113,5,TRUE)</f>
        <v>0</v>
      </c>
      <c r="F17" s="11">
        <f>VLOOKUP(A17,Datenbank!$A$13:$F$113,6,TRUE)</f>
        <v>0</v>
      </c>
    </row>
    <row r="18" spans="1:6" x14ac:dyDescent="0.2">
      <c r="A18" s="12"/>
      <c r="B18">
        <f>VLOOKUP(A18,Datenbank!$A$13:$F$113,2,TRUE)</f>
        <v>0</v>
      </c>
      <c r="C18">
        <f>VLOOKUP(A18,Datenbank!$A$13:$F$113,3,TRUE)</f>
        <v>0</v>
      </c>
      <c r="D18">
        <f>VLOOKUP(A18,Datenbank!$A$13:$F$113,4,TRUE)</f>
        <v>0</v>
      </c>
      <c r="E18" s="11">
        <f>VLOOKUP(A18,Datenbank!$A$13:$F$113,5,TRUE)</f>
        <v>0</v>
      </c>
      <c r="F18" s="11">
        <f>VLOOKUP(A18,Datenbank!$A$13:$F$113,6,TRUE)</f>
        <v>0</v>
      </c>
    </row>
    <row r="19" spans="1:6" x14ac:dyDescent="0.2">
      <c r="A19" s="12"/>
      <c r="B19">
        <f>VLOOKUP(A19,Datenbank!$A$13:$F$113,2,TRUE)</f>
        <v>0</v>
      </c>
      <c r="C19">
        <f>VLOOKUP(A19,Datenbank!$A$13:$F$113,3,TRUE)</f>
        <v>0</v>
      </c>
      <c r="D19">
        <f>VLOOKUP(A19,Datenbank!$A$13:$F$113,4,TRUE)</f>
        <v>0</v>
      </c>
      <c r="E19" s="11">
        <f>VLOOKUP(A19,Datenbank!$A$13:$F$113,5,TRUE)</f>
        <v>0</v>
      </c>
      <c r="F19" s="11">
        <f>VLOOKUP(A19,Datenbank!$A$13:$F$113,6,TRUE)</f>
        <v>0</v>
      </c>
    </row>
    <row r="20" spans="1:6" x14ac:dyDescent="0.2">
      <c r="A20" s="12"/>
      <c r="B20">
        <f>VLOOKUP(A20,Datenbank!$A$13:$F$113,2,TRUE)</f>
        <v>0</v>
      </c>
      <c r="C20">
        <f>VLOOKUP(A20,Datenbank!$A$13:$F$113,3,TRUE)</f>
        <v>0</v>
      </c>
      <c r="D20">
        <f>VLOOKUP(A20,Datenbank!$A$13:$F$113,4,TRUE)</f>
        <v>0</v>
      </c>
      <c r="E20" s="11">
        <f>VLOOKUP(A20,Datenbank!$A$13:$F$113,5,TRUE)</f>
        <v>0</v>
      </c>
      <c r="F20" s="11">
        <f>VLOOKUP(A20,Datenbank!$A$13:$F$113,6,TRUE)</f>
        <v>0</v>
      </c>
    </row>
    <row r="21" spans="1:6" x14ac:dyDescent="0.2">
      <c r="A21" s="12"/>
      <c r="B21">
        <f>VLOOKUP(A21,Datenbank!$A$13:$F$113,2,TRUE)</f>
        <v>0</v>
      </c>
      <c r="C21">
        <f>VLOOKUP(A21,Datenbank!$A$13:$F$113,3,TRUE)</f>
        <v>0</v>
      </c>
      <c r="D21">
        <f>VLOOKUP(A21,Datenbank!$A$13:$F$113,4,TRUE)</f>
        <v>0</v>
      </c>
      <c r="E21" s="11">
        <f>VLOOKUP(A21,Datenbank!$A$13:$F$113,5,TRUE)</f>
        <v>0</v>
      </c>
      <c r="F21" s="11">
        <f>VLOOKUP(A21,Datenbank!$A$13:$F$113,6,TRUE)</f>
        <v>0</v>
      </c>
    </row>
    <row r="22" spans="1:6" x14ac:dyDescent="0.2">
      <c r="A22" s="12"/>
      <c r="B22">
        <f>VLOOKUP(A22,Datenbank!$A$13:$F$113,2,TRUE)</f>
        <v>0</v>
      </c>
      <c r="C22">
        <f>VLOOKUP(A22,Datenbank!$A$13:$F$113,3,TRUE)</f>
        <v>0</v>
      </c>
      <c r="D22">
        <f>VLOOKUP(A22,Datenbank!$A$13:$F$113,4,TRUE)</f>
        <v>0</v>
      </c>
      <c r="E22" s="11">
        <f>VLOOKUP(A22,Datenbank!$A$13:$F$113,5,TRUE)</f>
        <v>0</v>
      </c>
      <c r="F22" s="11">
        <f>VLOOKUP(A22,Datenbank!$A$13:$F$113,6,TRUE)</f>
        <v>0</v>
      </c>
    </row>
    <row r="23" spans="1:6" x14ac:dyDescent="0.2">
      <c r="A23" s="12"/>
      <c r="B23">
        <f>VLOOKUP(A23,Datenbank!$A$13:$F$113,2,TRUE)</f>
        <v>0</v>
      </c>
      <c r="C23">
        <f>VLOOKUP(A23,Datenbank!$A$13:$F$113,3,TRUE)</f>
        <v>0</v>
      </c>
      <c r="D23">
        <f>VLOOKUP(A23,Datenbank!$A$13:$F$113,4,TRUE)</f>
        <v>0</v>
      </c>
      <c r="E23" s="11">
        <f>VLOOKUP(A23,Datenbank!$A$13:$F$113,5,TRUE)</f>
        <v>0</v>
      </c>
      <c r="F23" s="11">
        <f>VLOOKUP(A23,Datenbank!$A$13:$F$113,6,TRUE)</f>
        <v>0</v>
      </c>
    </row>
    <row r="24" spans="1:6" x14ac:dyDescent="0.2">
      <c r="A24" s="12"/>
      <c r="B24">
        <f>VLOOKUP(A24,Datenbank!$A$13:$F$113,2,TRUE)</f>
        <v>0</v>
      </c>
      <c r="C24">
        <f>VLOOKUP(A24,Datenbank!$A$13:$F$113,3,TRUE)</f>
        <v>0</v>
      </c>
      <c r="D24">
        <f>VLOOKUP(A24,Datenbank!$A$13:$F$113,4,TRUE)</f>
        <v>0</v>
      </c>
      <c r="E24" s="11">
        <f>VLOOKUP(A24,Datenbank!$A$13:$F$113,5,TRUE)</f>
        <v>0</v>
      </c>
      <c r="F24" s="11">
        <f>VLOOKUP(A24,Datenbank!$A$13:$F$113,6,TRUE)</f>
        <v>0</v>
      </c>
    </row>
    <row r="25" spans="1:6" x14ac:dyDescent="0.2">
      <c r="A25" s="12"/>
      <c r="B25">
        <f>VLOOKUP(A25,Datenbank!$A$13:$F$113,2,TRUE)</f>
        <v>0</v>
      </c>
      <c r="C25">
        <f>VLOOKUP(A25,Datenbank!$A$13:$F$113,3,TRUE)</f>
        <v>0</v>
      </c>
      <c r="D25">
        <f>VLOOKUP(A25,Datenbank!$A$13:$F$113,4,TRUE)</f>
        <v>0</v>
      </c>
      <c r="E25" s="11">
        <f>VLOOKUP(A25,Datenbank!$A$13:$F$113,5,TRUE)</f>
        <v>0</v>
      </c>
      <c r="F25" s="11">
        <f>VLOOKUP(A25,Datenbank!$A$13:$F$113,6,TRUE)</f>
        <v>0</v>
      </c>
    </row>
    <row r="26" spans="1:6" x14ac:dyDescent="0.2">
      <c r="A26" s="12"/>
      <c r="B26">
        <f>VLOOKUP(A26,Datenbank!$A$13:$F$113,2,TRUE)</f>
        <v>0</v>
      </c>
      <c r="C26">
        <f>VLOOKUP(A26,Datenbank!$A$13:$F$113,3,TRUE)</f>
        <v>0</v>
      </c>
      <c r="D26">
        <f>VLOOKUP(A26,Datenbank!$A$13:$F$113,4,TRUE)</f>
        <v>0</v>
      </c>
      <c r="E26" s="11">
        <f>VLOOKUP(A26,Datenbank!$A$13:$F$113,5,TRUE)</f>
        <v>0</v>
      </c>
      <c r="F26" s="11">
        <f>VLOOKUP(A26,Datenbank!$A$13:$F$113,6,TRUE)</f>
        <v>0</v>
      </c>
    </row>
    <row r="27" spans="1:6" x14ac:dyDescent="0.2">
      <c r="A27" s="12"/>
      <c r="B27">
        <f>VLOOKUP(A27,Datenbank!$A$13:$F$113,2,TRUE)</f>
        <v>0</v>
      </c>
      <c r="C27">
        <f>VLOOKUP(A27,Datenbank!$A$13:$F$113,3,TRUE)</f>
        <v>0</v>
      </c>
      <c r="D27">
        <f>VLOOKUP(A27,Datenbank!$A$13:$F$113,4,TRUE)</f>
        <v>0</v>
      </c>
      <c r="E27" s="11">
        <f>VLOOKUP(A27,Datenbank!$A$13:$F$113,5,TRUE)</f>
        <v>0</v>
      </c>
      <c r="F27" s="11">
        <f>VLOOKUP(A27,Datenbank!$A$13:$F$113,6,TRUE)</f>
        <v>0</v>
      </c>
    </row>
    <row r="28" spans="1:6" x14ac:dyDescent="0.2">
      <c r="A28" s="12"/>
      <c r="B28">
        <f>VLOOKUP(A28,Datenbank!$A$13:$F$113,2,TRUE)</f>
        <v>0</v>
      </c>
      <c r="C28">
        <f>VLOOKUP(A28,Datenbank!$A$13:$F$113,3,TRUE)</f>
        <v>0</v>
      </c>
      <c r="D28">
        <f>VLOOKUP(A28,Datenbank!$A$13:$F$113,4,TRUE)</f>
        <v>0</v>
      </c>
      <c r="E28" s="11">
        <f>VLOOKUP(A28,Datenbank!$A$13:$F$113,5,TRUE)</f>
        <v>0</v>
      </c>
      <c r="F28" s="11">
        <f>VLOOKUP(A28,Datenbank!$A$13:$F$113,6,TRUE)</f>
        <v>0</v>
      </c>
    </row>
    <row r="29" spans="1:6" x14ac:dyDescent="0.2">
      <c r="A29" s="12"/>
      <c r="B29">
        <f>VLOOKUP(A29,Datenbank!$A$13:$F$113,2,TRUE)</f>
        <v>0</v>
      </c>
      <c r="C29">
        <f>VLOOKUP(A29,Datenbank!$A$13:$F$113,3,TRUE)</f>
        <v>0</v>
      </c>
      <c r="D29">
        <f>VLOOKUP(A29,Datenbank!$A$13:$F$113,4,TRUE)</f>
        <v>0</v>
      </c>
      <c r="E29" s="11">
        <f>VLOOKUP(A29,Datenbank!$A$13:$F$113,5,TRUE)</f>
        <v>0</v>
      </c>
      <c r="F29" s="11">
        <f>VLOOKUP(A29,Datenbank!$A$13:$F$113,6,TRUE)</f>
        <v>0</v>
      </c>
    </row>
    <row r="30" spans="1:6" x14ac:dyDescent="0.2">
      <c r="A30" s="12"/>
      <c r="B30">
        <f>VLOOKUP(A30,Datenbank!$A$13:$F$113,2,TRUE)</f>
        <v>0</v>
      </c>
      <c r="C30">
        <f>VLOOKUP(A30,Datenbank!$A$13:$F$113,3,TRUE)</f>
        <v>0</v>
      </c>
      <c r="D30">
        <f>VLOOKUP(A30,Datenbank!$A$13:$F$113,4,TRUE)</f>
        <v>0</v>
      </c>
      <c r="E30" s="11">
        <f>VLOOKUP(A30,Datenbank!$A$13:$F$113,5,TRUE)</f>
        <v>0</v>
      </c>
      <c r="F30" s="11">
        <f>VLOOKUP(A30,Datenbank!$A$13:$F$113,6,TRUE)</f>
        <v>0</v>
      </c>
    </row>
    <row r="31" spans="1:6" x14ac:dyDescent="0.2">
      <c r="A31" s="12"/>
      <c r="B31">
        <f>VLOOKUP(A31,Datenbank!$A$13:$F$113,2,TRUE)</f>
        <v>0</v>
      </c>
      <c r="C31">
        <f>VLOOKUP(A31,Datenbank!$A$13:$F$113,3,TRUE)</f>
        <v>0</v>
      </c>
      <c r="D31">
        <f>VLOOKUP(A31,Datenbank!$A$13:$F$113,4,TRUE)</f>
        <v>0</v>
      </c>
      <c r="E31" s="11">
        <f>VLOOKUP(A31,Datenbank!$A$13:$F$113,5,TRUE)</f>
        <v>0</v>
      </c>
      <c r="F31" s="11">
        <f>VLOOKUP(A31,Datenbank!$A$13:$F$113,6,TRUE)</f>
        <v>0</v>
      </c>
    </row>
    <row r="32" spans="1:6" x14ac:dyDescent="0.2">
      <c r="A32" s="12"/>
      <c r="B32">
        <f>VLOOKUP(A32,Datenbank!$A$13:$F$113,2,TRUE)</f>
        <v>0</v>
      </c>
      <c r="C32">
        <f>VLOOKUP(A32,Datenbank!$A$13:$F$113,3,TRUE)</f>
        <v>0</v>
      </c>
      <c r="D32">
        <f>VLOOKUP(A32,Datenbank!$A$13:$F$113,4,TRUE)</f>
        <v>0</v>
      </c>
      <c r="E32" s="11">
        <f>VLOOKUP(A32,Datenbank!$A$13:$F$113,5,TRUE)</f>
        <v>0</v>
      </c>
      <c r="F32" s="11">
        <f>VLOOKUP(A32,Datenbank!$A$13:$F$113,6,TRUE)</f>
        <v>0</v>
      </c>
    </row>
    <row r="33" spans="1:6" x14ac:dyDescent="0.2">
      <c r="A33" s="12"/>
      <c r="B33">
        <f>VLOOKUP(A33,Datenbank!$A$13:$F$113,2,TRUE)</f>
        <v>0</v>
      </c>
      <c r="C33">
        <f>VLOOKUP(A33,Datenbank!$A$13:$F$113,3,TRUE)</f>
        <v>0</v>
      </c>
      <c r="D33">
        <f>VLOOKUP(A33,Datenbank!$A$13:$F$113,4,TRUE)</f>
        <v>0</v>
      </c>
      <c r="E33" s="11">
        <f>VLOOKUP(A33,Datenbank!$A$13:$F$113,5,TRUE)</f>
        <v>0</v>
      </c>
      <c r="F33" s="11">
        <f>VLOOKUP(A33,Datenbank!$A$13:$F$113,6,TRUE)</f>
        <v>0</v>
      </c>
    </row>
    <row r="34" spans="1:6" x14ac:dyDescent="0.2">
      <c r="A34" s="12"/>
      <c r="B34">
        <f>VLOOKUP(A34,Datenbank!$A$13:$F$113,2,TRUE)</f>
        <v>0</v>
      </c>
      <c r="C34">
        <f>VLOOKUP(A34,Datenbank!$A$13:$F$113,3,TRUE)</f>
        <v>0</v>
      </c>
      <c r="D34">
        <f>VLOOKUP(A34,Datenbank!$A$13:$F$113,4,TRUE)</f>
        <v>0</v>
      </c>
      <c r="E34" s="11">
        <f>VLOOKUP(A34,Datenbank!$A$13:$F$113,5,TRUE)</f>
        <v>0</v>
      </c>
      <c r="F34" s="11">
        <f>VLOOKUP(A34,Datenbank!$A$13:$F$113,6,TRUE)</f>
        <v>0</v>
      </c>
    </row>
    <row r="35" spans="1:6" x14ac:dyDescent="0.2">
      <c r="A35" s="12"/>
      <c r="B35">
        <f>VLOOKUP(A35,Datenbank!$A$13:$F$113,2,TRUE)</f>
        <v>0</v>
      </c>
      <c r="C35">
        <f>VLOOKUP(A35,Datenbank!$A$13:$F$113,3,TRUE)</f>
        <v>0</v>
      </c>
      <c r="D35">
        <f>VLOOKUP(A35,Datenbank!$A$13:$F$113,4,TRUE)</f>
        <v>0</v>
      </c>
      <c r="E35" s="11">
        <f>VLOOKUP(A35,Datenbank!$A$13:$F$113,5,TRUE)</f>
        <v>0</v>
      </c>
      <c r="F35" s="11">
        <f>VLOOKUP(A35,Datenbank!$A$13:$F$113,6,TRUE)</f>
        <v>0</v>
      </c>
    </row>
    <row r="36" spans="1:6" x14ac:dyDescent="0.2">
      <c r="A36" s="12"/>
      <c r="B36">
        <f>VLOOKUP(A36,Datenbank!$A$13:$F$113,2,TRUE)</f>
        <v>0</v>
      </c>
      <c r="C36">
        <f>VLOOKUP(A36,Datenbank!$A$13:$F$113,3,TRUE)</f>
        <v>0</v>
      </c>
      <c r="D36">
        <f>VLOOKUP(A36,Datenbank!$A$13:$F$113,4,TRUE)</f>
        <v>0</v>
      </c>
      <c r="E36" s="11">
        <f>VLOOKUP(A36,Datenbank!$A$13:$F$113,5,TRUE)</f>
        <v>0</v>
      </c>
      <c r="F36" s="11">
        <f>VLOOKUP(A36,Datenbank!$A$13:$F$113,6,TRUE)</f>
        <v>0</v>
      </c>
    </row>
    <row r="37" spans="1:6" x14ac:dyDescent="0.2">
      <c r="A37" s="12"/>
      <c r="B37">
        <f>VLOOKUP(A37,Datenbank!$A$13:$F$113,2,TRUE)</f>
        <v>0</v>
      </c>
      <c r="C37">
        <f>VLOOKUP(A37,Datenbank!$A$13:$F$113,3,TRUE)</f>
        <v>0</v>
      </c>
      <c r="D37">
        <f>VLOOKUP(A37,Datenbank!$A$13:$F$113,4,TRUE)</f>
        <v>0</v>
      </c>
      <c r="E37" s="11">
        <f>VLOOKUP(A37,Datenbank!$A$13:$F$113,5,TRUE)</f>
        <v>0</v>
      </c>
      <c r="F37" s="11">
        <f>VLOOKUP(A37,Datenbank!$A$13:$F$113,6,TRUE)</f>
        <v>0</v>
      </c>
    </row>
    <row r="38" spans="1:6" x14ac:dyDescent="0.2">
      <c r="A38" s="12"/>
      <c r="B38">
        <f>VLOOKUP(A38,Datenbank!$A$13:$F$113,2,TRUE)</f>
        <v>0</v>
      </c>
      <c r="C38">
        <f>VLOOKUP(A38,Datenbank!$A$13:$F$113,3,TRUE)</f>
        <v>0</v>
      </c>
      <c r="D38">
        <f>VLOOKUP(A38,Datenbank!$A$13:$F$113,4,TRUE)</f>
        <v>0</v>
      </c>
      <c r="E38" s="11">
        <f>VLOOKUP(A38,Datenbank!$A$13:$F$113,5,TRUE)</f>
        <v>0</v>
      </c>
      <c r="F38" s="11">
        <f>VLOOKUP(A38,Datenbank!$A$13:$F$113,6,TRUE)</f>
        <v>0</v>
      </c>
    </row>
    <row r="39" spans="1:6" x14ac:dyDescent="0.2">
      <c r="A39" s="12"/>
      <c r="B39">
        <f>VLOOKUP(A39,Datenbank!$A$13:$F$113,2,TRUE)</f>
        <v>0</v>
      </c>
      <c r="C39">
        <f>VLOOKUP(A39,Datenbank!$A$13:$F$113,3,TRUE)</f>
        <v>0</v>
      </c>
      <c r="D39">
        <f>VLOOKUP(A39,Datenbank!$A$13:$F$113,4,TRUE)</f>
        <v>0</v>
      </c>
      <c r="E39" s="11">
        <f>VLOOKUP(A39,Datenbank!$A$13:$F$113,5,TRUE)</f>
        <v>0</v>
      </c>
      <c r="F39" s="11">
        <f>VLOOKUP(A39,Datenbank!$A$13:$F$113,6,TRUE)</f>
        <v>0</v>
      </c>
    </row>
    <row r="40" spans="1:6" x14ac:dyDescent="0.2">
      <c r="A40" s="12"/>
      <c r="B40">
        <f>VLOOKUP(A40,Datenbank!$A$13:$F$113,2,TRUE)</f>
        <v>0</v>
      </c>
      <c r="C40">
        <f>VLOOKUP(A40,Datenbank!$A$13:$F$113,3,TRUE)</f>
        <v>0</v>
      </c>
      <c r="D40">
        <f>VLOOKUP(A40,Datenbank!$A$13:$F$113,4,TRUE)</f>
        <v>0</v>
      </c>
      <c r="E40" s="11">
        <f>VLOOKUP(A40,Datenbank!$A$13:$F$113,5,TRUE)</f>
        <v>0</v>
      </c>
      <c r="F40" s="11">
        <f>VLOOKUP(A40,Datenbank!$A$13:$F$113,6,TRUE)</f>
        <v>0</v>
      </c>
    </row>
    <row r="41" spans="1:6" x14ac:dyDescent="0.2">
      <c r="A41" s="12"/>
      <c r="B41">
        <f>VLOOKUP(A41,Datenbank!$A$13:$F$113,2,TRUE)</f>
        <v>0</v>
      </c>
      <c r="C41">
        <f>VLOOKUP(A41,Datenbank!$A$13:$F$113,3,TRUE)</f>
        <v>0</v>
      </c>
      <c r="D41">
        <f>VLOOKUP(A41,Datenbank!$A$13:$F$113,4,TRUE)</f>
        <v>0</v>
      </c>
      <c r="E41" s="11">
        <f>VLOOKUP(A41,Datenbank!$A$13:$F$113,5,TRUE)</f>
        <v>0</v>
      </c>
      <c r="F41" s="11">
        <f>VLOOKUP(A41,Datenbank!$A$13:$F$113,6,TRUE)</f>
        <v>0</v>
      </c>
    </row>
    <row r="42" spans="1:6" x14ac:dyDescent="0.2">
      <c r="A42" s="12"/>
      <c r="B42">
        <f>VLOOKUP(A42,Datenbank!$A$13:$F$113,2,TRUE)</f>
        <v>0</v>
      </c>
      <c r="C42">
        <f>VLOOKUP(A42,Datenbank!$A$13:$F$113,3,TRUE)</f>
        <v>0</v>
      </c>
      <c r="D42">
        <f>VLOOKUP(A42,Datenbank!$A$13:$F$113,4,TRUE)</f>
        <v>0</v>
      </c>
      <c r="E42" s="11">
        <f>VLOOKUP(A42,Datenbank!$A$13:$F$113,5,TRUE)</f>
        <v>0</v>
      </c>
      <c r="F42" s="11">
        <f>VLOOKUP(A42,Datenbank!$A$13:$F$113,6,TRUE)</f>
        <v>0</v>
      </c>
    </row>
    <row r="43" spans="1:6" x14ac:dyDescent="0.2">
      <c r="A43" s="12"/>
      <c r="B43">
        <f>VLOOKUP(A43,Datenbank!$A$13:$F$113,2,TRUE)</f>
        <v>0</v>
      </c>
      <c r="C43">
        <f>VLOOKUP(A43,Datenbank!$A$13:$F$113,3,TRUE)</f>
        <v>0</v>
      </c>
      <c r="D43">
        <f>VLOOKUP(A43,Datenbank!$A$13:$F$113,4,TRUE)</f>
        <v>0</v>
      </c>
      <c r="E43" s="11">
        <f>VLOOKUP(A43,Datenbank!$A$13:$F$113,5,TRUE)</f>
        <v>0</v>
      </c>
      <c r="F43" s="11">
        <f>VLOOKUP(A43,Datenbank!$A$13:$F$113,6,TRUE)</f>
        <v>0</v>
      </c>
    </row>
    <row r="44" spans="1:6" x14ac:dyDescent="0.2">
      <c r="A44" s="12"/>
      <c r="B44">
        <f>VLOOKUP(A44,Datenbank!$A$13:$F$113,2,TRUE)</f>
        <v>0</v>
      </c>
      <c r="C44">
        <f>VLOOKUP(A44,Datenbank!$A$13:$F$113,3,TRUE)</f>
        <v>0</v>
      </c>
      <c r="D44">
        <f>VLOOKUP(A44,Datenbank!$A$13:$F$113,4,TRUE)</f>
        <v>0</v>
      </c>
      <c r="E44" s="11">
        <f>VLOOKUP(A44,Datenbank!$A$13:$F$113,5,TRUE)</f>
        <v>0</v>
      </c>
      <c r="F44" s="11">
        <f>VLOOKUP(A44,Datenbank!$A$13:$F$113,6,TRUE)</f>
        <v>0</v>
      </c>
    </row>
    <row r="45" spans="1:6" x14ac:dyDescent="0.2">
      <c r="A45" s="12"/>
      <c r="B45">
        <f>VLOOKUP(A45,Datenbank!$A$13:$F$113,2,TRUE)</f>
        <v>0</v>
      </c>
      <c r="C45">
        <f>VLOOKUP(A45,Datenbank!$A$13:$F$113,3,TRUE)</f>
        <v>0</v>
      </c>
      <c r="D45">
        <f>VLOOKUP(A45,Datenbank!$A$13:$F$113,4,TRUE)</f>
        <v>0</v>
      </c>
      <c r="E45" s="11">
        <f>VLOOKUP(A45,Datenbank!$A$13:$F$113,5,TRUE)</f>
        <v>0</v>
      </c>
      <c r="F45" s="11">
        <f>VLOOKUP(A45,Datenbank!$A$13:$F$113,6,TRUE)</f>
        <v>0</v>
      </c>
    </row>
    <row r="46" spans="1:6" x14ac:dyDescent="0.2">
      <c r="A46" s="12"/>
      <c r="B46">
        <f>VLOOKUP(A46,Datenbank!$A$13:$F$113,2,TRUE)</f>
        <v>0</v>
      </c>
      <c r="C46">
        <f>VLOOKUP(A46,Datenbank!$A$13:$F$113,3,TRUE)</f>
        <v>0</v>
      </c>
      <c r="D46">
        <f>VLOOKUP(A46,Datenbank!$A$13:$F$113,4,TRUE)</f>
        <v>0</v>
      </c>
      <c r="E46" s="11">
        <f>VLOOKUP(A46,Datenbank!$A$13:$F$113,5,TRUE)</f>
        <v>0</v>
      </c>
      <c r="F46" s="11">
        <f>VLOOKUP(A46,Datenbank!$A$13:$F$113,6,TRUE)</f>
        <v>0</v>
      </c>
    </row>
    <row r="47" spans="1:6" x14ac:dyDescent="0.2">
      <c r="A47" s="12"/>
      <c r="B47">
        <f>VLOOKUP(A47,Datenbank!$A$13:$F$113,2,TRUE)</f>
        <v>0</v>
      </c>
      <c r="C47">
        <f>VLOOKUP(A47,Datenbank!$A$13:$F$113,3,TRUE)</f>
        <v>0</v>
      </c>
      <c r="D47">
        <f>VLOOKUP(A47,Datenbank!$A$13:$F$113,4,TRUE)</f>
        <v>0</v>
      </c>
      <c r="E47" s="11">
        <f>VLOOKUP(A47,Datenbank!$A$13:$F$113,5,TRUE)</f>
        <v>0</v>
      </c>
      <c r="F47" s="11">
        <f>VLOOKUP(A47,Datenbank!$A$13:$F$113,6,TRUE)</f>
        <v>0</v>
      </c>
    </row>
    <row r="48" spans="1:6" x14ac:dyDescent="0.2">
      <c r="A48" s="12"/>
      <c r="B48">
        <f>VLOOKUP(A48,Datenbank!$A$13:$F$113,2,TRUE)</f>
        <v>0</v>
      </c>
      <c r="C48">
        <f>VLOOKUP(A48,Datenbank!$A$13:$F$113,3,TRUE)</f>
        <v>0</v>
      </c>
      <c r="D48">
        <f>VLOOKUP(A48,Datenbank!$A$13:$F$113,4,TRUE)</f>
        <v>0</v>
      </c>
      <c r="E48" s="11">
        <f>VLOOKUP(A48,Datenbank!$A$13:$F$113,5,TRUE)</f>
        <v>0</v>
      </c>
      <c r="F48" s="11">
        <f>VLOOKUP(A48,Datenbank!$A$13:$F$113,6,TRUE)</f>
        <v>0</v>
      </c>
    </row>
    <row r="49" spans="1:6" x14ac:dyDescent="0.2">
      <c r="A49" s="12"/>
      <c r="B49">
        <f>VLOOKUP(A49,Datenbank!$A$13:$F$113,2,TRUE)</f>
        <v>0</v>
      </c>
      <c r="C49">
        <f>VLOOKUP(A49,Datenbank!$A$13:$F$113,3,TRUE)</f>
        <v>0</v>
      </c>
      <c r="D49">
        <f>VLOOKUP(A49,Datenbank!$A$13:$F$113,4,TRUE)</f>
        <v>0</v>
      </c>
      <c r="E49" s="11">
        <f>VLOOKUP(A49,Datenbank!$A$13:$F$113,5,TRUE)</f>
        <v>0</v>
      </c>
      <c r="F49" s="11">
        <f>VLOOKUP(A49,Datenbank!$A$13:$F$113,6,TRUE)</f>
        <v>0</v>
      </c>
    </row>
    <row r="50" spans="1:6" x14ac:dyDescent="0.2">
      <c r="A50" s="12"/>
      <c r="B50">
        <f>VLOOKUP(A50,Datenbank!$A$13:$F$113,2,TRUE)</f>
        <v>0</v>
      </c>
      <c r="C50">
        <f>VLOOKUP(A50,Datenbank!$A$13:$F$113,3,TRUE)</f>
        <v>0</v>
      </c>
      <c r="D50">
        <f>VLOOKUP(A50,Datenbank!$A$13:$F$113,4,TRUE)</f>
        <v>0</v>
      </c>
      <c r="E50" s="11">
        <f>VLOOKUP(A50,Datenbank!$A$13:$F$113,5,TRUE)</f>
        <v>0</v>
      </c>
      <c r="F50" s="11">
        <f>VLOOKUP(A50,Datenbank!$A$13:$F$113,6,TRUE)</f>
        <v>0</v>
      </c>
    </row>
    <row r="51" spans="1:6" x14ac:dyDescent="0.2">
      <c r="A51" s="12"/>
      <c r="B51">
        <f>VLOOKUP(A51,Datenbank!$A$13:$F$113,2,TRUE)</f>
        <v>0</v>
      </c>
      <c r="C51">
        <f>VLOOKUP(A51,Datenbank!$A$13:$F$113,3,TRUE)</f>
        <v>0</v>
      </c>
      <c r="D51">
        <f>VLOOKUP(A51,Datenbank!$A$13:$F$113,4,TRUE)</f>
        <v>0</v>
      </c>
      <c r="E51" s="11">
        <f>VLOOKUP(A51,Datenbank!$A$13:$F$113,5,TRUE)</f>
        <v>0</v>
      </c>
      <c r="F51" s="11">
        <f>VLOOKUP(A51,Datenbank!$A$13:$F$113,6,TRUE)</f>
        <v>0</v>
      </c>
    </row>
    <row r="52" spans="1:6" x14ac:dyDescent="0.2">
      <c r="A52" s="12"/>
      <c r="B52" t="e">
        <f>VLOOKUP(A52,Datenbank!$A$14:$F$113,2,TRUE)</f>
        <v>#N/A</v>
      </c>
      <c r="C52" t="e">
        <f>VLOOKUP(A52,Datenbank!$A$14:$F$113,3,TRUE)</f>
        <v>#N/A</v>
      </c>
      <c r="D52" t="e">
        <f>VLOOKUP(A52,Datenbank!$A$14:$F$113,4,TRUE)</f>
        <v>#N/A</v>
      </c>
      <c r="E52" s="2" t="e">
        <f>VLOOKUP(A52,Datenbank!$A$14:$F$113,5,TRUE)</f>
        <v>#N/A</v>
      </c>
      <c r="F52" s="2" t="e">
        <f>VLOOKUP(A52,Datenbank!$A$14:$F$113,6,TRUE)</f>
        <v>#N/A</v>
      </c>
    </row>
    <row r="53" spans="1:6" x14ac:dyDescent="0.2">
      <c r="A53" s="12"/>
      <c r="B53" t="e">
        <f>VLOOKUP(A53,Datenbank!$A$14:$F$113,2,TRUE)</f>
        <v>#N/A</v>
      </c>
      <c r="C53" t="e">
        <f>VLOOKUP(A53,Datenbank!$A$14:$F$113,3,TRUE)</f>
        <v>#N/A</v>
      </c>
      <c r="D53" t="e">
        <f>VLOOKUP(A53,Datenbank!$A$14:$F$113,4,TRUE)</f>
        <v>#N/A</v>
      </c>
      <c r="E53" s="2" t="e">
        <f>VLOOKUP(A53,Datenbank!$A$14:$F$113,5,TRUE)</f>
        <v>#N/A</v>
      </c>
      <c r="F53" s="2" t="e">
        <f>VLOOKUP(A53,Datenbank!$A$14:$F$113,6,TRUE)</f>
        <v>#N/A</v>
      </c>
    </row>
    <row r="54" spans="1:6" x14ac:dyDescent="0.2">
      <c r="A54" s="12"/>
      <c r="B54" t="e">
        <f>VLOOKUP(A54,Datenbank!$A$14:$F$113,2,TRUE)</f>
        <v>#N/A</v>
      </c>
      <c r="C54" t="e">
        <f>VLOOKUP(A54,Datenbank!$A$14:$F$113,3,TRUE)</f>
        <v>#N/A</v>
      </c>
      <c r="D54" t="e">
        <f>VLOOKUP(A54,Datenbank!$A$14:$F$113,4,TRUE)</f>
        <v>#N/A</v>
      </c>
      <c r="E54" s="2" t="e">
        <f>VLOOKUP(A54,Datenbank!$A$14:$F$113,5,TRUE)</f>
        <v>#N/A</v>
      </c>
      <c r="F54" s="2" t="e">
        <f>VLOOKUP(A54,Datenbank!$A$14:$F$113,6,TRUE)</f>
        <v>#N/A</v>
      </c>
    </row>
    <row r="55" spans="1:6" x14ac:dyDescent="0.2">
      <c r="A55" s="12"/>
      <c r="B55" t="e">
        <f>VLOOKUP(A55,Datenbank!$A$14:$F$113,2,TRUE)</f>
        <v>#N/A</v>
      </c>
      <c r="C55" t="e">
        <f>VLOOKUP(A55,Datenbank!$A$14:$F$113,3,TRUE)</f>
        <v>#N/A</v>
      </c>
      <c r="D55" t="e">
        <f>VLOOKUP(A55,Datenbank!$A$14:$F$113,4,TRUE)</f>
        <v>#N/A</v>
      </c>
      <c r="E55" s="2" t="e">
        <f>VLOOKUP(A55,Datenbank!$A$14:$F$113,5,TRUE)</f>
        <v>#N/A</v>
      </c>
      <c r="F55" s="2" t="e">
        <f>VLOOKUP(A55,Datenbank!$A$14:$F$113,6,TRUE)</f>
        <v>#N/A</v>
      </c>
    </row>
    <row r="56" spans="1:6" x14ac:dyDescent="0.2">
      <c r="A56" s="12"/>
      <c r="B56" t="e">
        <f>VLOOKUP(A56,Datenbank!$A$14:$F$113,2,TRUE)</f>
        <v>#N/A</v>
      </c>
      <c r="C56" t="e">
        <f>VLOOKUP(A56,Datenbank!$A$14:$F$113,3,TRUE)</f>
        <v>#N/A</v>
      </c>
      <c r="D56" t="e">
        <f>VLOOKUP(A56,Datenbank!$A$14:$F$113,4,TRUE)</f>
        <v>#N/A</v>
      </c>
      <c r="E56" s="2" t="e">
        <f>VLOOKUP(A56,Datenbank!$A$14:$F$113,5,TRUE)</f>
        <v>#N/A</v>
      </c>
      <c r="F56" s="2" t="e">
        <f>VLOOKUP(A56,Datenbank!$A$14:$F$113,6,TRUE)</f>
        <v>#N/A</v>
      </c>
    </row>
    <row r="57" spans="1:6" x14ac:dyDescent="0.2">
      <c r="A57" s="12"/>
      <c r="B57" t="e">
        <f>VLOOKUP(A57,Datenbank!$A$14:$F$113,2,TRUE)</f>
        <v>#N/A</v>
      </c>
      <c r="C57" t="e">
        <f>VLOOKUP(A57,Datenbank!$A$14:$F$113,3,TRUE)</f>
        <v>#N/A</v>
      </c>
      <c r="D57" t="e">
        <f>VLOOKUP(A57,Datenbank!$A$14:$F$113,4,TRUE)</f>
        <v>#N/A</v>
      </c>
      <c r="E57" s="2" t="e">
        <f>VLOOKUP(A57,Datenbank!$A$14:$F$113,5,TRUE)</f>
        <v>#N/A</v>
      </c>
      <c r="F57" s="2" t="e">
        <f>VLOOKUP(A57,Datenbank!$A$14:$F$113,6,TRUE)</f>
        <v>#N/A</v>
      </c>
    </row>
    <row r="58" spans="1:6" x14ac:dyDescent="0.2">
      <c r="A58" s="12"/>
      <c r="B58" t="e">
        <f>VLOOKUP(A58,Datenbank!$A$14:$F$113,2,TRUE)</f>
        <v>#N/A</v>
      </c>
      <c r="C58" t="e">
        <f>VLOOKUP(A58,Datenbank!$A$14:$F$113,3,TRUE)</f>
        <v>#N/A</v>
      </c>
      <c r="D58" t="e">
        <f>VLOOKUP(A58,Datenbank!$A$14:$F$113,4,TRUE)</f>
        <v>#N/A</v>
      </c>
      <c r="E58" s="2" t="e">
        <f>VLOOKUP(A58,Datenbank!$A$14:$F$113,5,TRUE)</f>
        <v>#N/A</v>
      </c>
      <c r="F58" s="2" t="e">
        <f>VLOOKUP(A58,Datenbank!$A$14:$F$113,6,TRUE)</f>
        <v>#N/A</v>
      </c>
    </row>
    <row r="59" spans="1:6" x14ac:dyDescent="0.2">
      <c r="A59" s="12"/>
      <c r="B59" t="e">
        <f>VLOOKUP(A59,Datenbank!$A$14:$F$113,2,TRUE)</f>
        <v>#N/A</v>
      </c>
      <c r="C59" t="e">
        <f>VLOOKUP(A59,Datenbank!$A$14:$F$113,3,TRUE)</f>
        <v>#N/A</v>
      </c>
      <c r="D59" t="e">
        <f>VLOOKUP(A59,Datenbank!$A$14:$F$113,4,TRUE)</f>
        <v>#N/A</v>
      </c>
      <c r="E59" s="2" t="e">
        <f>VLOOKUP(A59,Datenbank!$A$14:$F$113,5,TRUE)</f>
        <v>#N/A</v>
      </c>
      <c r="F59" s="2" t="e">
        <f>VLOOKUP(A59,Datenbank!$A$14:$F$113,6,TRUE)</f>
        <v>#N/A</v>
      </c>
    </row>
    <row r="60" spans="1:6" x14ac:dyDescent="0.2">
      <c r="A60" s="12"/>
      <c r="B60" t="e">
        <f>VLOOKUP(A60,Datenbank!$A$14:$F$113,2,TRUE)</f>
        <v>#N/A</v>
      </c>
      <c r="C60" t="e">
        <f>VLOOKUP(A60,Datenbank!$A$14:$F$113,3,TRUE)</f>
        <v>#N/A</v>
      </c>
      <c r="D60" t="e">
        <f>VLOOKUP(A60,Datenbank!$A$14:$F$113,4,TRUE)</f>
        <v>#N/A</v>
      </c>
      <c r="E60" s="2" t="e">
        <f>VLOOKUP(A60,Datenbank!$A$14:$F$113,5,TRUE)</f>
        <v>#N/A</v>
      </c>
      <c r="F60" s="2" t="e">
        <f>VLOOKUP(A60,Datenbank!$A$14:$F$113,6,TRUE)</f>
        <v>#N/A</v>
      </c>
    </row>
    <row r="61" spans="1:6" x14ac:dyDescent="0.2">
      <c r="A61" s="12"/>
      <c r="B61" t="e">
        <f>VLOOKUP(A61,Datenbank!$A$14:$F$113,2,TRUE)</f>
        <v>#N/A</v>
      </c>
      <c r="C61" t="e">
        <f>VLOOKUP(A61,Datenbank!$A$14:$F$113,3,TRUE)</f>
        <v>#N/A</v>
      </c>
      <c r="D61" t="e">
        <f>VLOOKUP(A61,Datenbank!$A$14:$F$113,4,TRUE)</f>
        <v>#N/A</v>
      </c>
      <c r="E61" s="2" t="e">
        <f>VLOOKUP(A61,Datenbank!$A$14:$F$113,5,TRUE)</f>
        <v>#N/A</v>
      </c>
      <c r="F61" s="2" t="e">
        <f>VLOOKUP(A61,Datenbank!$A$14:$F$113,6,TRUE)</f>
        <v>#N/A</v>
      </c>
    </row>
    <row r="62" spans="1:6" x14ac:dyDescent="0.2">
      <c r="A62" s="12"/>
      <c r="B62" t="e">
        <f>VLOOKUP(A62,Datenbank!$A$14:$F$113,2,TRUE)</f>
        <v>#N/A</v>
      </c>
      <c r="C62" t="e">
        <f>VLOOKUP(A62,Datenbank!$A$14:$F$113,3,TRUE)</f>
        <v>#N/A</v>
      </c>
      <c r="D62" t="e">
        <f>VLOOKUP(A62,Datenbank!$A$14:$F$113,4,TRUE)</f>
        <v>#N/A</v>
      </c>
      <c r="E62" s="2" t="e">
        <f>VLOOKUP(A62,Datenbank!$A$14:$F$113,5,TRUE)</f>
        <v>#N/A</v>
      </c>
      <c r="F62" s="2" t="e">
        <f>VLOOKUP(A62,Datenbank!$A$14:$F$113,6,TRUE)</f>
        <v>#N/A</v>
      </c>
    </row>
    <row r="63" spans="1:6" x14ac:dyDescent="0.2">
      <c r="A63" s="12"/>
      <c r="B63" t="e">
        <f>VLOOKUP(A63,Datenbank!$A$14:$F$113,2,TRUE)</f>
        <v>#N/A</v>
      </c>
      <c r="C63" t="e">
        <f>VLOOKUP(A63,Datenbank!$A$14:$F$113,3,TRUE)</f>
        <v>#N/A</v>
      </c>
      <c r="D63" t="e">
        <f>VLOOKUP(A63,Datenbank!$A$14:$F$113,4,TRUE)</f>
        <v>#N/A</v>
      </c>
      <c r="E63" s="2" t="e">
        <f>VLOOKUP(A63,Datenbank!$A$14:$F$113,5,TRUE)</f>
        <v>#N/A</v>
      </c>
      <c r="F63" s="2" t="e">
        <f>VLOOKUP(A63,Datenbank!$A$14:$F$113,6,TRUE)</f>
        <v>#N/A</v>
      </c>
    </row>
    <row r="64" spans="1:6" x14ac:dyDescent="0.2">
      <c r="A64" s="12"/>
      <c r="B64" t="e">
        <f>VLOOKUP(A64,Datenbank!$A$14:$F$113,2,TRUE)</f>
        <v>#N/A</v>
      </c>
      <c r="C64" t="e">
        <f>VLOOKUP(A64,Datenbank!$A$14:$F$113,3,TRUE)</f>
        <v>#N/A</v>
      </c>
      <c r="D64" t="e">
        <f>VLOOKUP(A64,Datenbank!$A$14:$F$113,4,TRUE)</f>
        <v>#N/A</v>
      </c>
      <c r="E64" s="2" t="e">
        <f>VLOOKUP(A64,Datenbank!$A$14:$F$113,5,TRUE)</f>
        <v>#N/A</v>
      </c>
      <c r="F64" s="2" t="e">
        <f>VLOOKUP(A64,Datenbank!$A$14:$F$113,6,TRUE)</f>
        <v>#N/A</v>
      </c>
    </row>
    <row r="65" spans="1:6" x14ac:dyDescent="0.2">
      <c r="A65" s="12"/>
      <c r="B65" t="e">
        <f>VLOOKUP(A65,Datenbank!$A$14:$F$113,2,TRUE)</f>
        <v>#N/A</v>
      </c>
      <c r="C65" t="e">
        <f>VLOOKUP(A65,Datenbank!$A$14:$F$113,3,TRUE)</f>
        <v>#N/A</v>
      </c>
      <c r="D65" t="e">
        <f>VLOOKUP(A65,Datenbank!$A$14:$F$113,4,TRUE)</f>
        <v>#N/A</v>
      </c>
      <c r="E65" s="2" t="e">
        <f>VLOOKUP(A65,Datenbank!$A$14:$F$113,5,TRUE)</f>
        <v>#N/A</v>
      </c>
      <c r="F65" s="2" t="e">
        <f>VLOOKUP(A65,Datenbank!$A$14:$F$113,6,TRUE)</f>
        <v>#N/A</v>
      </c>
    </row>
    <row r="66" spans="1:6" x14ac:dyDescent="0.2">
      <c r="A66" s="12"/>
      <c r="B66" t="e">
        <f>VLOOKUP(A66,Datenbank!$A$14:$F$113,2,TRUE)</f>
        <v>#N/A</v>
      </c>
      <c r="C66" t="e">
        <f>VLOOKUP(A66,Datenbank!$A$14:$F$113,3,TRUE)</f>
        <v>#N/A</v>
      </c>
      <c r="D66" t="e">
        <f>VLOOKUP(A66,Datenbank!$A$14:$F$113,4,TRUE)</f>
        <v>#N/A</v>
      </c>
      <c r="E66" s="2" t="e">
        <f>VLOOKUP(A66,Datenbank!$A$14:$F$113,5,TRUE)</f>
        <v>#N/A</v>
      </c>
      <c r="F66" s="2" t="e">
        <f>VLOOKUP(A66,Datenbank!$A$14:$F$113,6,TRUE)</f>
        <v>#N/A</v>
      </c>
    </row>
    <row r="67" spans="1:6" x14ac:dyDescent="0.2">
      <c r="A67" s="12"/>
      <c r="B67" t="e">
        <f>VLOOKUP(A67,Datenbank!$A$14:$F$113,2,TRUE)</f>
        <v>#N/A</v>
      </c>
      <c r="C67" t="e">
        <f>VLOOKUP(A67,Datenbank!$A$14:$F$113,3,TRUE)</f>
        <v>#N/A</v>
      </c>
      <c r="D67" t="e">
        <f>VLOOKUP(A67,Datenbank!$A$14:$F$113,4,TRUE)</f>
        <v>#N/A</v>
      </c>
      <c r="E67" s="2" t="e">
        <f>VLOOKUP(A67,Datenbank!$A$14:$F$113,5,TRUE)</f>
        <v>#N/A</v>
      </c>
      <c r="F67" s="2" t="e">
        <f>VLOOKUP(A67,Datenbank!$A$14:$F$113,6,TRUE)</f>
        <v>#N/A</v>
      </c>
    </row>
    <row r="68" spans="1:6" x14ac:dyDescent="0.2">
      <c r="A68" s="12"/>
      <c r="B68" t="e">
        <f>VLOOKUP(A68,Datenbank!$A$14:$F$113,2,TRUE)</f>
        <v>#N/A</v>
      </c>
      <c r="C68" t="e">
        <f>VLOOKUP(A68,Datenbank!$A$14:$F$113,3,TRUE)</f>
        <v>#N/A</v>
      </c>
      <c r="D68" t="e">
        <f>VLOOKUP(A68,Datenbank!$A$14:$F$113,4,TRUE)</f>
        <v>#N/A</v>
      </c>
      <c r="E68" s="2" t="e">
        <f>VLOOKUP(A68,Datenbank!$A$14:$F$113,5,TRUE)</f>
        <v>#N/A</v>
      </c>
      <c r="F68" s="2" t="e">
        <f>VLOOKUP(A68,Datenbank!$A$14:$F$113,6,TRUE)</f>
        <v>#N/A</v>
      </c>
    </row>
    <row r="69" spans="1:6" x14ac:dyDescent="0.2">
      <c r="A69" s="12"/>
      <c r="B69" t="e">
        <f>VLOOKUP(A69,Datenbank!$A$14:$F$113,2,TRUE)</f>
        <v>#N/A</v>
      </c>
      <c r="C69" t="e">
        <f>VLOOKUP(A69,Datenbank!$A$14:$F$113,3,TRUE)</f>
        <v>#N/A</v>
      </c>
      <c r="D69" t="e">
        <f>VLOOKUP(A69,Datenbank!$A$14:$F$113,4,TRUE)</f>
        <v>#N/A</v>
      </c>
      <c r="E69" s="2" t="e">
        <f>VLOOKUP(A69,Datenbank!$A$14:$F$113,5,TRUE)</f>
        <v>#N/A</v>
      </c>
      <c r="F69" s="2" t="e">
        <f>VLOOKUP(A69,Datenbank!$A$14:$F$113,6,TRUE)</f>
        <v>#N/A</v>
      </c>
    </row>
    <row r="70" spans="1:6" x14ac:dyDescent="0.2">
      <c r="A70" s="12"/>
      <c r="B70" t="e">
        <f>VLOOKUP(A70,Datenbank!$A$14:$F$113,2,TRUE)</f>
        <v>#N/A</v>
      </c>
      <c r="C70" t="e">
        <f>VLOOKUP(A70,Datenbank!$A$14:$F$113,3,TRUE)</f>
        <v>#N/A</v>
      </c>
      <c r="D70" t="e">
        <f>VLOOKUP(A70,Datenbank!$A$14:$F$113,4,TRUE)</f>
        <v>#N/A</v>
      </c>
      <c r="E70" s="2" t="e">
        <f>VLOOKUP(A70,Datenbank!$A$14:$F$113,5,TRUE)</f>
        <v>#N/A</v>
      </c>
      <c r="F70" s="2" t="e">
        <f>VLOOKUP(A70,Datenbank!$A$14:$F$113,6,TRUE)</f>
        <v>#N/A</v>
      </c>
    </row>
    <row r="71" spans="1:6" x14ac:dyDescent="0.2">
      <c r="A71" s="12"/>
      <c r="B71" t="e">
        <f>VLOOKUP(A71,Datenbank!$A$14:$F$113,2,TRUE)</f>
        <v>#N/A</v>
      </c>
      <c r="C71" t="e">
        <f>VLOOKUP(A71,Datenbank!$A$14:$F$113,3,TRUE)</f>
        <v>#N/A</v>
      </c>
      <c r="D71" t="e">
        <f>VLOOKUP(A71,Datenbank!$A$14:$F$113,4,TRUE)</f>
        <v>#N/A</v>
      </c>
      <c r="E71" s="2" t="e">
        <f>VLOOKUP(A71,Datenbank!$A$14:$F$113,5,TRUE)</f>
        <v>#N/A</v>
      </c>
      <c r="F71" s="2" t="e">
        <f>VLOOKUP(A71,Datenbank!$A$14:$F$113,6,TRUE)</f>
        <v>#N/A</v>
      </c>
    </row>
    <row r="72" spans="1:6" x14ac:dyDescent="0.2">
      <c r="A72" s="12"/>
      <c r="B72" t="e">
        <f>VLOOKUP(A72,Datenbank!$A$14:$F$113,2,TRUE)</f>
        <v>#N/A</v>
      </c>
      <c r="C72" t="e">
        <f>VLOOKUP(A72,Datenbank!$A$14:$F$113,3,TRUE)</f>
        <v>#N/A</v>
      </c>
      <c r="D72" t="e">
        <f>VLOOKUP(A72,Datenbank!$A$14:$F$113,4,TRUE)</f>
        <v>#N/A</v>
      </c>
      <c r="E72" s="2" t="e">
        <f>VLOOKUP(A72,Datenbank!$A$14:$F$113,5,TRUE)</f>
        <v>#N/A</v>
      </c>
      <c r="F72" s="2" t="e">
        <f>VLOOKUP(A72,Datenbank!$A$14:$F$113,6,TRUE)</f>
        <v>#N/A</v>
      </c>
    </row>
    <row r="73" spans="1:6" x14ac:dyDescent="0.2">
      <c r="A73" s="12"/>
      <c r="B73" t="e">
        <f>VLOOKUP(A73,Datenbank!$A$14:$F$113,2,TRUE)</f>
        <v>#N/A</v>
      </c>
      <c r="C73" t="e">
        <f>VLOOKUP(A73,Datenbank!$A$14:$F$113,3,TRUE)</f>
        <v>#N/A</v>
      </c>
      <c r="D73" t="e">
        <f>VLOOKUP(A73,Datenbank!$A$14:$F$113,4,TRUE)</f>
        <v>#N/A</v>
      </c>
      <c r="E73" s="2" t="e">
        <f>VLOOKUP(A73,Datenbank!$A$14:$F$113,5,TRUE)</f>
        <v>#N/A</v>
      </c>
      <c r="F73" s="2" t="e">
        <f>VLOOKUP(A73,Datenbank!$A$14:$F$113,6,TRUE)</f>
        <v>#N/A</v>
      </c>
    </row>
    <row r="74" spans="1:6" x14ac:dyDescent="0.2">
      <c r="A74" s="12"/>
      <c r="B74" t="e">
        <f>VLOOKUP(A74,Datenbank!$A$14:$F$113,2,TRUE)</f>
        <v>#N/A</v>
      </c>
      <c r="C74" t="e">
        <f>VLOOKUP(A74,Datenbank!$A$14:$F$113,3,TRUE)</f>
        <v>#N/A</v>
      </c>
      <c r="D74" t="e">
        <f>VLOOKUP(A74,Datenbank!$A$14:$F$113,4,TRUE)</f>
        <v>#N/A</v>
      </c>
      <c r="E74" s="2" t="e">
        <f>VLOOKUP(A74,Datenbank!$A$14:$F$113,5,TRUE)</f>
        <v>#N/A</v>
      </c>
      <c r="F74" s="2" t="e">
        <f>VLOOKUP(A74,Datenbank!$A$14:$F$113,6,TRUE)</f>
        <v>#N/A</v>
      </c>
    </row>
    <row r="75" spans="1:6" x14ac:dyDescent="0.2">
      <c r="A75" s="12"/>
      <c r="B75" t="e">
        <f>VLOOKUP(A75,Datenbank!$A$14:$F$113,2,TRUE)</f>
        <v>#N/A</v>
      </c>
      <c r="C75" t="e">
        <f>VLOOKUP(A75,Datenbank!$A$14:$F$113,3,TRUE)</f>
        <v>#N/A</v>
      </c>
      <c r="D75" t="e">
        <f>VLOOKUP(A75,Datenbank!$A$14:$F$113,4,TRUE)</f>
        <v>#N/A</v>
      </c>
      <c r="E75" s="2" t="e">
        <f>VLOOKUP(A75,Datenbank!$A$14:$F$113,5,TRUE)</f>
        <v>#N/A</v>
      </c>
      <c r="F75" s="2" t="e">
        <f>VLOOKUP(A75,Datenbank!$A$14:$F$113,6,TRUE)</f>
        <v>#N/A</v>
      </c>
    </row>
    <row r="76" spans="1:6" x14ac:dyDescent="0.2">
      <c r="A76" s="12"/>
      <c r="B76" t="e">
        <f>VLOOKUP(A76,Datenbank!$A$14:$F$113,2,TRUE)</f>
        <v>#N/A</v>
      </c>
      <c r="C76" t="e">
        <f>VLOOKUP(A76,Datenbank!$A$14:$F$113,3,TRUE)</f>
        <v>#N/A</v>
      </c>
      <c r="D76" t="e">
        <f>VLOOKUP(A76,Datenbank!$A$14:$F$113,4,TRUE)</f>
        <v>#N/A</v>
      </c>
      <c r="E76" s="2" t="e">
        <f>VLOOKUP(A76,Datenbank!$A$14:$F$113,5,TRUE)</f>
        <v>#N/A</v>
      </c>
      <c r="F76" s="2" t="e">
        <f>VLOOKUP(A76,Datenbank!$A$14:$F$113,6,TRUE)</f>
        <v>#N/A</v>
      </c>
    </row>
    <row r="77" spans="1:6" x14ac:dyDescent="0.2">
      <c r="A77" s="12"/>
      <c r="B77" t="e">
        <f>VLOOKUP(A77,Datenbank!$A$14:$F$113,2,TRUE)</f>
        <v>#N/A</v>
      </c>
      <c r="C77" t="e">
        <f>VLOOKUP(A77,Datenbank!$A$14:$F$113,3,TRUE)</f>
        <v>#N/A</v>
      </c>
      <c r="D77" t="e">
        <f>VLOOKUP(A77,Datenbank!$A$14:$F$113,4,TRUE)</f>
        <v>#N/A</v>
      </c>
      <c r="E77" s="2" t="e">
        <f>VLOOKUP(A77,Datenbank!$A$14:$F$113,5,TRUE)</f>
        <v>#N/A</v>
      </c>
      <c r="F77" s="2" t="e">
        <f>VLOOKUP(A77,Datenbank!$A$14:$F$113,6,TRUE)</f>
        <v>#N/A</v>
      </c>
    </row>
    <row r="78" spans="1:6" x14ac:dyDescent="0.2">
      <c r="A78" s="12"/>
      <c r="B78" t="e">
        <f>VLOOKUP(A78,Datenbank!$A$14:$F$113,2,TRUE)</f>
        <v>#N/A</v>
      </c>
      <c r="C78" t="e">
        <f>VLOOKUP(A78,Datenbank!$A$14:$F$113,3,TRUE)</f>
        <v>#N/A</v>
      </c>
      <c r="D78" t="e">
        <f>VLOOKUP(A78,Datenbank!$A$14:$F$113,4,TRUE)</f>
        <v>#N/A</v>
      </c>
      <c r="E78" s="2" t="e">
        <f>VLOOKUP(A78,Datenbank!$A$14:$F$113,5,TRUE)</f>
        <v>#N/A</v>
      </c>
      <c r="F78" s="2" t="e">
        <f>VLOOKUP(A78,Datenbank!$A$14:$F$113,6,TRUE)</f>
        <v>#N/A</v>
      </c>
    </row>
    <row r="79" spans="1:6" x14ac:dyDescent="0.2">
      <c r="A79" s="12"/>
      <c r="B79" t="e">
        <f>VLOOKUP(A79,Datenbank!$A$14:$F$113,2,TRUE)</f>
        <v>#N/A</v>
      </c>
      <c r="C79" t="e">
        <f>VLOOKUP(A79,Datenbank!$A$14:$F$113,3,TRUE)</f>
        <v>#N/A</v>
      </c>
      <c r="D79" t="e">
        <f>VLOOKUP(A79,Datenbank!$A$14:$F$113,4,TRUE)</f>
        <v>#N/A</v>
      </c>
      <c r="E79" s="2" t="e">
        <f>VLOOKUP(A79,Datenbank!$A$14:$F$113,5,TRUE)</f>
        <v>#N/A</v>
      </c>
      <c r="F79" s="2" t="e">
        <f>VLOOKUP(A79,Datenbank!$A$14:$F$113,6,TRUE)</f>
        <v>#N/A</v>
      </c>
    </row>
    <row r="80" spans="1:6" x14ac:dyDescent="0.2">
      <c r="A80" s="12"/>
      <c r="B80" t="e">
        <f>VLOOKUP(A80,Datenbank!$A$14:$F$113,2,TRUE)</f>
        <v>#N/A</v>
      </c>
      <c r="C80" t="e">
        <f>VLOOKUP(A80,Datenbank!$A$14:$F$113,3,TRUE)</f>
        <v>#N/A</v>
      </c>
      <c r="D80" t="e">
        <f>VLOOKUP(A80,Datenbank!$A$14:$F$113,4,TRUE)</f>
        <v>#N/A</v>
      </c>
      <c r="E80" s="2" t="e">
        <f>VLOOKUP(A80,Datenbank!$A$14:$F$113,5,TRUE)</f>
        <v>#N/A</v>
      </c>
      <c r="F80" s="2" t="e">
        <f>VLOOKUP(A80,Datenbank!$A$14:$F$113,6,TRUE)</f>
        <v>#N/A</v>
      </c>
    </row>
    <row r="81" spans="1:6" x14ac:dyDescent="0.2">
      <c r="A81" s="12"/>
      <c r="B81" t="e">
        <f>VLOOKUP(A81,Datenbank!$A$14:$F$113,2,TRUE)</f>
        <v>#N/A</v>
      </c>
      <c r="C81" t="e">
        <f>VLOOKUP(A81,Datenbank!$A$14:$F$113,3,TRUE)</f>
        <v>#N/A</v>
      </c>
      <c r="D81" t="e">
        <f>VLOOKUP(A81,Datenbank!$A$14:$F$113,4,TRUE)</f>
        <v>#N/A</v>
      </c>
      <c r="E81" s="2" t="e">
        <f>VLOOKUP(A81,Datenbank!$A$14:$F$113,5,TRUE)</f>
        <v>#N/A</v>
      </c>
      <c r="F81" s="2" t="e">
        <f>VLOOKUP(A81,Datenbank!$A$14:$F$113,6,TRUE)</f>
        <v>#N/A</v>
      </c>
    </row>
    <row r="82" spans="1:6" x14ac:dyDescent="0.2">
      <c r="A82" s="12"/>
      <c r="B82" t="e">
        <f>VLOOKUP(A82,Datenbank!$A$14:$F$113,2,TRUE)</f>
        <v>#N/A</v>
      </c>
      <c r="C82" t="e">
        <f>VLOOKUP(A82,Datenbank!$A$14:$F$113,3,TRUE)</f>
        <v>#N/A</v>
      </c>
      <c r="D82" t="e">
        <f>VLOOKUP(A82,Datenbank!$A$14:$F$113,4,TRUE)</f>
        <v>#N/A</v>
      </c>
      <c r="E82" s="2" t="e">
        <f>VLOOKUP(A82,Datenbank!$A$14:$F$113,5,TRUE)</f>
        <v>#N/A</v>
      </c>
      <c r="F82" s="2" t="e">
        <f>VLOOKUP(A82,Datenbank!$A$14:$F$113,6,TRUE)</f>
        <v>#N/A</v>
      </c>
    </row>
    <row r="83" spans="1:6" x14ac:dyDescent="0.2">
      <c r="A83" s="12"/>
      <c r="B83" t="e">
        <f>VLOOKUP(A83,Datenbank!$A$14:$F$113,2,TRUE)</f>
        <v>#N/A</v>
      </c>
      <c r="C83" t="e">
        <f>VLOOKUP(A83,Datenbank!$A$14:$F$113,3,TRUE)</f>
        <v>#N/A</v>
      </c>
      <c r="D83" t="e">
        <f>VLOOKUP(A83,Datenbank!$A$14:$F$113,4,TRUE)</f>
        <v>#N/A</v>
      </c>
      <c r="E83" s="2" t="e">
        <f>VLOOKUP(A83,Datenbank!$A$14:$F$113,5,TRUE)</f>
        <v>#N/A</v>
      </c>
      <c r="F83" s="2" t="e">
        <f>VLOOKUP(A83,Datenbank!$A$14:$F$113,6,TRUE)</f>
        <v>#N/A</v>
      </c>
    </row>
    <row r="84" spans="1:6" x14ac:dyDescent="0.2">
      <c r="A84" s="12"/>
      <c r="B84" t="e">
        <f>VLOOKUP(A84,Datenbank!$A$14:$F$113,2,TRUE)</f>
        <v>#N/A</v>
      </c>
      <c r="C84" t="e">
        <f>VLOOKUP(A84,Datenbank!$A$14:$F$113,3,TRUE)</f>
        <v>#N/A</v>
      </c>
      <c r="D84" t="e">
        <f>VLOOKUP(A84,Datenbank!$A$14:$F$113,4,TRUE)</f>
        <v>#N/A</v>
      </c>
      <c r="E84" s="2" t="e">
        <f>VLOOKUP(A84,Datenbank!$A$14:$F$113,5,TRUE)</f>
        <v>#N/A</v>
      </c>
      <c r="F84" s="2" t="e">
        <f>VLOOKUP(A84,Datenbank!$A$14:$F$113,6,TRUE)</f>
        <v>#N/A</v>
      </c>
    </row>
    <row r="85" spans="1:6" x14ac:dyDescent="0.2">
      <c r="A85" s="12"/>
      <c r="B85" t="e">
        <f>VLOOKUP(A85,Datenbank!$A$14:$F$113,2,TRUE)</f>
        <v>#N/A</v>
      </c>
      <c r="C85" t="e">
        <f>VLOOKUP(A85,Datenbank!$A$14:$F$113,3,TRUE)</f>
        <v>#N/A</v>
      </c>
      <c r="D85" t="e">
        <f>VLOOKUP(A85,Datenbank!$A$14:$F$113,4,TRUE)</f>
        <v>#N/A</v>
      </c>
      <c r="E85" s="2" t="e">
        <f>VLOOKUP(A85,Datenbank!$A$14:$F$113,5,TRUE)</f>
        <v>#N/A</v>
      </c>
      <c r="F85" s="2" t="e">
        <f>VLOOKUP(A85,Datenbank!$A$14:$F$113,6,TRUE)</f>
        <v>#N/A</v>
      </c>
    </row>
    <row r="86" spans="1:6" x14ac:dyDescent="0.2">
      <c r="A86" s="12"/>
      <c r="B86" t="e">
        <f>VLOOKUP(A86,Datenbank!$A$14:$F$113,2,TRUE)</f>
        <v>#N/A</v>
      </c>
      <c r="C86" t="e">
        <f>VLOOKUP(A86,Datenbank!$A$14:$F$113,3,TRUE)</f>
        <v>#N/A</v>
      </c>
      <c r="D86" t="e">
        <f>VLOOKUP(A86,Datenbank!$A$14:$F$113,4,TRUE)</f>
        <v>#N/A</v>
      </c>
      <c r="E86" s="2" t="e">
        <f>VLOOKUP(A86,Datenbank!$A$14:$F$113,5,TRUE)</f>
        <v>#N/A</v>
      </c>
      <c r="F86" s="2" t="e">
        <f>VLOOKUP(A86,Datenbank!$A$14:$F$113,6,TRUE)</f>
        <v>#N/A</v>
      </c>
    </row>
    <row r="87" spans="1:6" x14ac:dyDescent="0.2">
      <c r="A87" s="12"/>
      <c r="B87" t="e">
        <f>VLOOKUP(A87,Datenbank!$A$14:$F$113,2,TRUE)</f>
        <v>#N/A</v>
      </c>
      <c r="C87" t="e">
        <f>VLOOKUP(A87,Datenbank!$A$14:$F$113,3,TRUE)</f>
        <v>#N/A</v>
      </c>
      <c r="D87" t="e">
        <f>VLOOKUP(A87,Datenbank!$A$14:$F$113,4,TRUE)</f>
        <v>#N/A</v>
      </c>
      <c r="E87" s="2" t="e">
        <f>VLOOKUP(A87,Datenbank!$A$14:$F$113,5,TRUE)</f>
        <v>#N/A</v>
      </c>
      <c r="F87" s="2" t="e">
        <f>VLOOKUP(A87,Datenbank!$A$14:$F$113,6,TRUE)</f>
        <v>#N/A</v>
      </c>
    </row>
    <row r="88" spans="1:6" x14ac:dyDescent="0.2">
      <c r="A88" s="12"/>
      <c r="B88" t="e">
        <f>VLOOKUP(A88,Datenbank!$A$14:$F$113,2,TRUE)</f>
        <v>#N/A</v>
      </c>
      <c r="C88" t="e">
        <f>VLOOKUP(A88,Datenbank!$A$14:$F$113,3,TRUE)</f>
        <v>#N/A</v>
      </c>
      <c r="D88" t="e">
        <f>VLOOKUP(A88,Datenbank!$A$14:$F$113,4,TRUE)</f>
        <v>#N/A</v>
      </c>
      <c r="E88" s="2" t="e">
        <f>VLOOKUP(A88,Datenbank!$A$14:$F$113,5,TRUE)</f>
        <v>#N/A</v>
      </c>
      <c r="F88" s="2" t="e">
        <f>VLOOKUP(A88,Datenbank!$A$14:$F$113,6,TRUE)</f>
        <v>#N/A</v>
      </c>
    </row>
    <row r="89" spans="1:6" x14ac:dyDescent="0.2">
      <c r="A89" s="12"/>
      <c r="B89" t="e">
        <f>VLOOKUP(A89,Datenbank!$A$14:$F$113,2,TRUE)</f>
        <v>#N/A</v>
      </c>
      <c r="C89" t="e">
        <f>VLOOKUP(A89,Datenbank!$A$14:$F$113,3,TRUE)</f>
        <v>#N/A</v>
      </c>
      <c r="D89" t="e">
        <f>VLOOKUP(A89,Datenbank!$A$14:$F$113,4,TRUE)</f>
        <v>#N/A</v>
      </c>
      <c r="E89" s="2" t="e">
        <f>VLOOKUP(A89,Datenbank!$A$14:$F$113,5,TRUE)</f>
        <v>#N/A</v>
      </c>
      <c r="F89" s="2" t="e">
        <f>VLOOKUP(A89,Datenbank!$A$14:$F$113,6,TRUE)</f>
        <v>#N/A</v>
      </c>
    </row>
    <row r="90" spans="1:6" x14ac:dyDescent="0.2">
      <c r="A90" s="12"/>
      <c r="B90" t="e">
        <f>VLOOKUP(A90,Datenbank!$A$14:$F$113,2,TRUE)</f>
        <v>#N/A</v>
      </c>
      <c r="C90" t="e">
        <f>VLOOKUP(A90,Datenbank!$A$14:$F$113,3,TRUE)</f>
        <v>#N/A</v>
      </c>
      <c r="D90" t="e">
        <f>VLOOKUP(A90,Datenbank!$A$14:$F$113,4,TRUE)</f>
        <v>#N/A</v>
      </c>
      <c r="E90" s="2" t="e">
        <f>VLOOKUP(A90,Datenbank!$A$14:$F$113,5,TRUE)</f>
        <v>#N/A</v>
      </c>
      <c r="F90" s="2" t="e">
        <f>VLOOKUP(A90,Datenbank!$A$14:$F$113,6,TRUE)</f>
        <v>#N/A</v>
      </c>
    </row>
    <row r="91" spans="1:6" x14ac:dyDescent="0.2">
      <c r="A91" s="12"/>
      <c r="B91" t="e">
        <f>VLOOKUP(A91,Datenbank!$A$14:$F$113,2,TRUE)</f>
        <v>#N/A</v>
      </c>
      <c r="C91" t="e">
        <f>VLOOKUP(A91,Datenbank!$A$14:$F$113,3,TRUE)</f>
        <v>#N/A</v>
      </c>
      <c r="D91" t="e">
        <f>VLOOKUP(A91,Datenbank!$A$14:$F$113,4,TRUE)</f>
        <v>#N/A</v>
      </c>
      <c r="E91" s="2" t="e">
        <f>VLOOKUP(A91,Datenbank!$A$14:$F$113,5,TRUE)</f>
        <v>#N/A</v>
      </c>
      <c r="F91" s="2" t="e">
        <f>VLOOKUP(A91,Datenbank!$A$14:$F$113,6,TRUE)</f>
        <v>#N/A</v>
      </c>
    </row>
    <row r="92" spans="1:6" x14ac:dyDescent="0.2">
      <c r="A92" s="12"/>
      <c r="B92" t="e">
        <f>VLOOKUP(A92,Datenbank!$A$14:$F$113,2,TRUE)</f>
        <v>#N/A</v>
      </c>
      <c r="C92" t="e">
        <f>VLOOKUP(A92,Datenbank!$A$14:$F$113,3,TRUE)</f>
        <v>#N/A</v>
      </c>
      <c r="D92" t="e">
        <f>VLOOKUP(A92,Datenbank!$A$14:$F$113,4,TRUE)</f>
        <v>#N/A</v>
      </c>
      <c r="E92" s="2" t="e">
        <f>VLOOKUP(A92,Datenbank!$A$14:$F$113,5,TRUE)</f>
        <v>#N/A</v>
      </c>
      <c r="F92" s="2" t="e">
        <f>VLOOKUP(A92,Datenbank!$A$14:$F$113,6,TRUE)</f>
        <v>#N/A</v>
      </c>
    </row>
    <row r="93" spans="1:6" x14ac:dyDescent="0.2">
      <c r="A93" s="12"/>
      <c r="B93" t="e">
        <f>VLOOKUP(A93,Datenbank!$A$14:$F$113,2,TRUE)</f>
        <v>#N/A</v>
      </c>
      <c r="C93" t="e">
        <f>VLOOKUP(A93,Datenbank!$A$14:$F$113,3,TRUE)</f>
        <v>#N/A</v>
      </c>
      <c r="D93" t="e">
        <f>VLOOKUP(A93,Datenbank!$A$14:$F$113,4,TRUE)</f>
        <v>#N/A</v>
      </c>
      <c r="E93" s="2" t="e">
        <f>VLOOKUP(A93,Datenbank!$A$14:$F$113,5,TRUE)</f>
        <v>#N/A</v>
      </c>
      <c r="F93" s="2" t="e">
        <f>VLOOKUP(A93,Datenbank!$A$14:$F$113,6,TRUE)</f>
        <v>#N/A</v>
      </c>
    </row>
    <row r="94" spans="1:6" x14ac:dyDescent="0.2">
      <c r="A94" s="12"/>
      <c r="B94" t="e">
        <f>VLOOKUP(A94,Datenbank!$A$14:$F$113,2,TRUE)</f>
        <v>#N/A</v>
      </c>
      <c r="C94" t="e">
        <f>VLOOKUP(A94,Datenbank!$A$14:$F$113,3,TRUE)</f>
        <v>#N/A</v>
      </c>
      <c r="D94" t="e">
        <f>VLOOKUP(A94,Datenbank!$A$14:$F$113,4,TRUE)</f>
        <v>#N/A</v>
      </c>
      <c r="E94" s="2" t="e">
        <f>VLOOKUP(A94,Datenbank!$A$14:$F$113,5,TRUE)</f>
        <v>#N/A</v>
      </c>
      <c r="F94" s="2" t="e">
        <f>VLOOKUP(A94,Datenbank!$A$14:$F$113,6,TRUE)</f>
        <v>#N/A</v>
      </c>
    </row>
    <row r="95" spans="1:6" x14ac:dyDescent="0.2">
      <c r="A95" s="12"/>
      <c r="B95" t="e">
        <f>VLOOKUP(A95,Datenbank!$A$14:$F$113,2,TRUE)</f>
        <v>#N/A</v>
      </c>
      <c r="C95" t="e">
        <f>VLOOKUP(A95,Datenbank!$A$14:$F$113,3,TRUE)</f>
        <v>#N/A</v>
      </c>
      <c r="D95" t="e">
        <f>VLOOKUP(A95,Datenbank!$A$14:$F$113,4,TRUE)</f>
        <v>#N/A</v>
      </c>
      <c r="E95" s="2" t="e">
        <f>VLOOKUP(A95,Datenbank!$A$14:$F$113,5,TRUE)</f>
        <v>#N/A</v>
      </c>
      <c r="F95" s="2" t="e">
        <f>VLOOKUP(A95,Datenbank!$A$14:$F$113,6,TRUE)</f>
        <v>#N/A</v>
      </c>
    </row>
    <row r="96" spans="1:6" x14ac:dyDescent="0.2">
      <c r="A96" s="12"/>
      <c r="B96" t="e">
        <f>VLOOKUP(A96,Datenbank!$A$14:$F$113,2,TRUE)</f>
        <v>#N/A</v>
      </c>
      <c r="C96" t="e">
        <f>VLOOKUP(A96,Datenbank!$A$14:$F$113,3,TRUE)</f>
        <v>#N/A</v>
      </c>
      <c r="D96" t="e">
        <f>VLOOKUP(A96,Datenbank!$A$14:$F$113,4,TRUE)</f>
        <v>#N/A</v>
      </c>
      <c r="E96" s="2" t="e">
        <f>VLOOKUP(A96,Datenbank!$A$14:$F$113,5,TRUE)</f>
        <v>#N/A</v>
      </c>
      <c r="F96" s="2" t="e">
        <f>VLOOKUP(A96,Datenbank!$A$14:$F$113,6,TRUE)</f>
        <v>#N/A</v>
      </c>
    </row>
    <row r="97" spans="1:6" x14ac:dyDescent="0.2">
      <c r="A97" s="12"/>
      <c r="B97" t="e">
        <f>VLOOKUP(A97,Datenbank!$A$14:$F$113,2,TRUE)</f>
        <v>#N/A</v>
      </c>
      <c r="C97" t="e">
        <f>VLOOKUP(A97,Datenbank!$A$14:$F$113,3,TRUE)</f>
        <v>#N/A</v>
      </c>
      <c r="D97" t="e">
        <f>VLOOKUP(A97,Datenbank!$A$14:$F$113,4,TRUE)</f>
        <v>#N/A</v>
      </c>
      <c r="E97" s="2" t="e">
        <f>VLOOKUP(A97,Datenbank!$A$14:$F$113,5,TRUE)</f>
        <v>#N/A</v>
      </c>
      <c r="F97" s="2" t="e">
        <f>VLOOKUP(A97,Datenbank!$A$14:$F$113,6,TRUE)</f>
        <v>#N/A</v>
      </c>
    </row>
    <row r="98" spans="1:6" x14ac:dyDescent="0.2">
      <c r="A98" s="12"/>
      <c r="B98" t="e">
        <f>VLOOKUP(A98,Datenbank!$A$14:$F$113,2,TRUE)</f>
        <v>#N/A</v>
      </c>
      <c r="C98" t="e">
        <f>VLOOKUP(A98,Datenbank!$A$14:$F$113,3,TRUE)</f>
        <v>#N/A</v>
      </c>
      <c r="D98" t="e">
        <f>VLOOKUP(A98,Datenbank!$A$14:$F$113,4,TRUE)</f>
        <v>#N/A</v>
      </c>
      <c r="E98" s="2" t="e">
        <f>VLOOKUP(A98,Datenbank!$A$14:$F$113,5,TRUE)</f>
        <v>#N/A</v>
      </c>
      <c r="F98" s="2" t="e">
        <f>VLOOKUP(A98,Datenbank!$A$14:$F$113,6,TRUE)</f>
        <v>#N/A</v>
      </c>
    </row>
    <row r="99" spans="1:6" x14ac:dyDescent="0.2">
      <c r="A99" s="12"/>
      <c r="B99" t="e">
        <f>VLOOKUP(A99,Datenbank!$A$14:$F$113,2,TRUE)</f>
        <v>#N/A</v>
      </c>
      <c r="C99" t="e">
        <f>VLOOKUP(A99,Datenbank!$A$14:$F$113,3,TRUE)</f>
        <v>#N/A</v>
      </c>
      <c r="D99" t="e">
        <f>VLOOKUP(A99,Datenbank!$A$14:$F$113,4,TRUE)</f>
        <v>#N/A</v>
      </c>
      <c r="E99" s="2" t="e">
        <f>VLOOKUP(A99,Datenbank!$A$14:$F$113,5,TRUE)</f>
        <v>#N/A</v>
      </c>
      <c r="F99" s="2" t="e">
        <f>VLOOKUP(A99,Datenbank!$A$14:$F$113,6,TRUE)</f>
        <v>#N/A</v>
      </c>
    </row>
    <row r="100" spans="1:6" x14ac:dyDescent="0.2">
      <c r="A100" s="12"/>
      <c r="B100" t="e">
        <f>VLOOKUP(A100,Datenbank!$A$14:$F$113,2,TRUE)</f>
        <v>#N/A</v>
      </c>
      <c r="C100" t="e">
        <f>VLOOKUP(A100,Datenbank!$A$14:$F$113,3,TRUE)</f>
        <v>#N/A</v>
      </c>
      <c r="D100" t="e">
        <f>VLOOKUP(A100,Datenbank!$A$14:$F$113,4,TRUE)</f>
        <v>#N/A</v>
      </c>
      <c r="E100" s="2" t="e">
        <f>VLOOKUP(A100,Datenbank!$A$14:$F$113,5,TRUE)</f>
        <v>#N/A</v>
      </c>
      <c r="F100" s="2" t="e">
        <f>VLOOKUP(A100,Datenbank!$A$14:$F$113,6,TRUE)</f>
        <v>#N/A</v>
      </c>
    </row>
    <row r="101" spans="1:6" x14ac:dyDescent="0.2">
      <c r="A101" s="12"/>
      <c r="B101" t="e">
        <f>VLOOKUP(A101,Datenbank!$A$14:$F$113,2,TRUE)</f>
        <v>#N/A</v>
      </c>
      <c r="C101" t="e">
        <f>VLOOKUP(A101,Datenbank!$A$14:$F$113,3,TRUE)</f>
        <v>#N/A</v>
      </c>
      <c r="D101" t="e">
        <f>VLOOKUP(A101,Datenbank!$A$14:$F$113,4,TRUE)</f>
        <v>#N/A</v>
      </c>
      <c r="E101" s="2" t="e">
        <f>VLOOKUP(A101,Datenbank!$A$14:$F$113,5,TRUE)</f>
        <v>#N/A</v>
      </c>
      <c r="F101" s="2" t="e">
        <f>VLOOKUP(A101,Datenbank!$A$14:$F$113,6,TRUE)</f>
        <v>#N/A</v>
      </c>
    </row>
    <row r="102" spans="1:6" x14ac:dyDescent="0.2">
      <c r="A102" s="12"/>
      <c r="B102" t="e">
        <f>VLOOKUP(A102,Datenbank!$A$14:$F$113,2,TRUE)</f>
        <v>#N/A</v>
      </c>
      <c r="C102" t="e">
        <f>VLOOKUP(A102,Datenbank!$A$14:$F$113,3,TRUE)</f>
        <v>#N/A</v>
      </c>
      <c r="D102" t="e">
        <f>VLOOKUP(A102,Datenbank!$A$14:$F$113,4,TRUE)</f>
        <v>#N/A</v>
      </c>
      <c r="E102" s="2" t="e">
        <f>VLOOKUP(A102,Datenbank!$A$14:$F$113,5,TRUE)</f>
        <v>#N/A</v>
      </c>
      <c r="F102" s="2" t="e">
        <f>VLOOKUP(A102,Datenbank!$A$14:$F$113,6,TRUE)</f>
        <v>#N/A</v>
      </c>
    </row>
    <row r="103" spans="1:6" x14ac:dyDescent="0.2">
      <c r="A103" s="12"/>
      <c r="B103" t="e">
        <f>VLOOKUP(A103,Datenbank!$A$14:$F$113,2,TRUE)</f>
        <v>#N/A</v>
      </c>
      <c r="C103" t="e">
        <f>VLOOKUP(A103,Datenbank!$A$14:$F$113,3,TRUE)</f>
        <v>#N/A</v>
      </c>
      <c r="D103" t="e">
        <f>VLOOKUP(A103,Datenbank!$A$14:$F$113,4,TRUE)</f>
        <v>#N/A</v>
      </c>
      <c r="E103" s="2" t="e">
        <f>VLOOKUP(A103,Datenbank!$A$14:$F$113,5,TRUE)</f>
        <v>#N/A</v>
      </c>
      <c r="F103" s="2" t="e">
        <f>VLOOKUP(A103,Datenbank!$A$14:$F$113,6,TRUE)</f>
        <v>#N/A</v>
      </c>
    </row>
    <row r="104" spans="1:6" x14ac:dyDescent="0.2">
      <c r="A104" s="12"/>
      <c r="B104" t="e">
        <f>VLOOKUP(A104,Datenbank!$A$14:$F$113,2,TRUE)</f>
        <v>#N/A</v>
      </c>
      <c r="C104" t="e">
        <f>VLOOKUP(A104,Datenbank!$A$14:$F$113,3,TRUE)</f>
        <v>#N/A</v>
      </c>
      <c r="D104" t="e">
        <f>VLOOKUP(A104,Datenbank!$A$14:$F$113,4,TRUE)</f>
        <v>#N/A</v>
      </c>
      <c r="E104" s="2" t="e">
        <f>VLOOKUP(A104,Datenbank!$A$14:$F$113,5,TRUE)</f>
        <v>#N/A</v>
      </c>
      <c r="F104" s="2" t="e">
        <f>VLOOKUP(A104,Datenbank!$A$14:$F$113,6,TRUE)</f>
        <v>#N/A</v>
      </c>
    </row>
    <row r="105" spans="1:6" x14ac:dyDescent="0.2">
      <c r="A105" s="12"/>
      <c r="B105" t="e">
        <f>VLOOKUP(A105,Datenbank!$A$14:$F$113,2,TRUE)</f>
        <v>#N/A</v>
      </c>
      <c r="C105" t="e">
        <f>VLOOKUP(A105,Datenbank!$A$14:$F$113,3,TRUE)</f>
        <v>#N/A</v>
      </c>
      <c r="D105" t="e">
        <f>VLOOKUP(A105,Datenbank!$A$14:$F$113,4,TRUE)</f>
        <v>#N/A</v>
      </c>
      <c r="E105" s="2" t="e">
        <f>VLOOKUP(A105,Datenbank!$A$14:$F$113,5,TRUE)</f>
        <v>#N/A</v>
      </c>
      <c r="F105" s="2" t="e">
        <f>VLOOKUP(A105,Datenbank!$A$14:$F$113,6,TRUE)</f>
        <v>#N/A</v>
      </c>
    </row>
    <row r="106" spans="1:6" x14ac:dyDescent="0.2">
      <c r="A106" s="12"/>
      <c r="B106" t="e">
        <f>VLOOKUP(A106,Datenbank!$A$14:$F$113,2,TRUE)</f>
        <v>#N/A</v>
      </c>
      <c r="C106" t="e">
        <f>VLOOKUP(A106,Datenbank!$A$14:$F$113,3,TRUE)</f>
        <v>#N/A</v>
      </c>
      <c r="D106" t="e">
        <f>VLOOKUP(A106,Datenbank!$A$14:$F$113,4,TRUE)</f>
        <v>#N/A</v>
      </c>
      <c r="E106" s="3" t="e">
        <f>VLOOKUP(A106,Datenbank!$A$14:$F$113,5,TRUE)</f>
        <v>#N/A</v>
      </c>
      <c r="F106" s="3" t="e">
        <f>VLOOKUP(A106,Datenbank!$A$14:$F$113,6,TRUE)</f>
        <v>#N/A</v>
      </c>
    </row>
    <row r="107" spans="1:6" x14ac:dyDescent="0.2">
      <c r="A107" s="12"/>
      <c r="B107" t="e">
        <f>VLOOKUP(A107,Datenbank!$A$14:$F$113,2,TRUE)</f>
        <v>#N/A</v>
      </c>
      <c r="C107" t="e">
        <f>VLOOKUP(A107,Datenbank!$A$14:$F$113,3,TRUE)</f>
        <v>#N/A</v>
      </c>
      <c r="D107" t="e">
        <f>VLOOKUP(A107,Datenbank!$A$14:$F$113,4,TRUE)</f>
        <v>#N/A</v>
      </c>
      <c r="E107" s="3" t="e">
        <f>VLOOKUP(A107,Datenbank!$A$14:$F$113,5,TRUE)</f>
        <v>#N/A</v>
      </c>
      <c r="F107" s="3" t="e">
        <f>VLOOKUP(A107,Datenbank!$A$14:$F$113,6,TRUE)</f>
        <v>#N/A</v>
      </c>
    </row>
    <row r="108" spans="1:6" x14ac:dyDescent="0.2">
      <c r="A108" s="12"/>
      <c r="B108" t="e">
        <f>VLOOKUP(A108,Datenbank!$A$14:$F$113,2,TRUE)</f>
        <v>#N/A</v>
      </c>
      <c r="C108" t="e">
        <f>VLOOKUP(A108,Datenbank!$A$14:$F$113,3,TRUE)</f>
        <v>#N/A</v>
      </c>
      <c r="D108" t="e">
        <f>VLOOKUP(A108,Datenbank!$A$14:$F$113,4,TRUE)</f>
        <v>#N/A</v>
      </c>
      <c r="E108" s="3" t="e">
        <f>VLOOKUP(A108,Datenbank!$A$14:$F$113,5,TRUE)</f>
        <v>#N/A</v>
      </c>
      <c r="F108" s="3" t="e">
        <f>VLOOKUP(A108,Datenbank!$A$14:$F$113,6,TRUE)</f>
        <v>#N/A</v>
      </c>
    </row>
    <row r="109" spans="1:6" x14ac:dyDescent="0.2">
      <c r="A109" s="12"/>
      <c r="B109" t="e">
        <f>VLOOKUP(A109,Datenbank!$A$14:$F$113,2,TRUE)</f>
        <v>#N/A</v>
      </c>
      <c r="C109" t="e">
        <f>VLOOKUP(A109,Datenbank!$A$14:$F$113,3,TRUE)</f>
        <v>#N/A</v>
      </c>
      <c r="D109" t="e">
        <f>VLOOKUP(A109,Datenbank!$A$14:$F$113,4,TRUE)</f>
        <v>#N/A</v>
      </c>
      <c r="E109" s="3" t="e">
        <f>VLOOKUP(A109,Datenbank!$A$14:$F$113,5,TRUE)</f>
        <v>#N/A</v>
      </c>
      <c r="F109" s="3" t="e">
        <f>VLOOKUP(A109,Datenbank!$A$14:$F$113,6,TRUE)</f>
        <v>#N/A</v>
      </c>
    </row>
    <row r="110" spans="1:6" x14ac:dyDescent="0.2">
      <c r="A110" s="12"/>
      <c r="B110" t="e">
        <f>VLOOKUP(A110,Datenbank!$A$14:$F$113,2,TRUE)</f>
        <v>#N/A</v>
      </c>
      <c r="C110" t="e">
        <f>VLOOKUP(A110,Datenbank!$A$14:$F$113,3,TRUE)</f>
        <v>#N/A</v>
      </c>
      <c r="D110" t="e">
        <f>VLOOKUP(A110,Datenbank!$A$14:$F$113,4,TRUE)</f>
        <v>#N/A</v>
      </c>
      <c r="E110" s="3" t="e">
        <f>VLOOKUP(A110,Datenbank!$A$14:$F$113,5,TRUE)</f>
        <v>#N/A</v>
      </c>
      <c r="F110" s="3" t="e">
        <f>VLOOKUP(A110,Datenbank!$A$14:$F$113,6,TRUE)</f>
        <v>#N/A</v>
      </c>
    </row>
  </sheetData>
  <sheetProtection algorithmName="SHA-512" hashValue="m+m7YEaJb61+c8qjrQoZWHITUvDxhAf7f4MWkZ77SYQZkmEXgO0oOlP6Il+azpIz1pxJUqUVRlmcNBhFdrO8nQ==" saltValue="HAks7aydTW6LfaEnf21WiA==" spinCount="100000" sheet="1" objects="1" scenarios="1"/>
  <mergeCells count="1">
    <mergeCell ref="E5:F5"/>
  </mergeCells>
  <conditionalFormatting sqref="B10:F110">
    <cfRule type="containsErrors" dxfId="87" priority="1">
      <formula>ISERROR(B10)</formula>
    </cfRule>
    <cfRule type="cellIs" dxfId="86" priority="2" operator="equal">
      <formula>0</formula>
    </cfRule>
  </conditionalFormatting>
  <pageMargins left="0.8125" right="0.70866141732283472" top="1.5104166666666667" bottom="0.78740157480314965" header="0.31496062992125984" footer="0.31496062992125984"/>
  <pageSetup paperSize="9" orientation="portrait" horizontalDpi="4294967295" verticalDpi="4294967295" r:id="rId1"/>
  <headerFooter>
    <oddHeader>&amp;L&amp;G&amp;R&amp;G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showGridLines="0" view="pageLayout" zoomScaleNormal="100" workbookViewId="0">
      <selection activeCell="A10" sqref="A10"/>
    </sheetView>
  </sheetViews>
  <sheetFormatPr baseColWidth="10" defaultColWidth="11.42578125" defaultRowHeight="12.75" x14ac:dyDescent="0.2"/>
  <cols>
    <col min="1" max="1" width="5.85546875" customWidth="1"/>
    <col min="2" max="2" width="13.7109375" customWidth="1"/>
    <col min="3" max="3" width="17.5703125" customWidth="1"/>
    <col min="4" max="4" width="8.140625" customWidth="1"/>
    <col min="5" max="6" width="6.85546875" style="14" customWidth="1"/>
  </cols>
  <sheetData>
    <row r="1" spans="1:6" ht="18.75" x14ac:dyDescent="0.3">
      <c r="A1" s="13" t="s">
        <v>21</v>
      </c>
    </row>
    <row r="3" spans="1:6" x14ac:dyDescent="0.2">
      <c r="A3" s="6" t="s">
        <v>12</v>
      </c>
    </row>
    <row r="4" spans="1:6" x14ac:dyDescent="0.2">
      <c r="A4" s="6"/>
    </row>
    <row r="5" spans="1:6" ht="13.5" customHeight="1" x14ac:dyDescent="0.2">
      <c r="E5" s="75" t="s">
        <v>5</v>
      </c>
      <c r="F5" s="76"/>
    </row>
    <row r="6" spans="1:6" x14ac:dyDescent="0.2">
      <c r="A6" s="27" t="s">
        <v>1</v>
      </c>
      <c r="B6" s="27" t="s">
        <v>2</v>
      </c>
      <c r="C6" s="27" t="s">
        <v>3</v>
      </c>
      <c r="D6" s="27" t="s">
        <v>4</v>
      </c>
      <c r="E6" s="28" t="s">
        <v>6</v>
      </c>
      <c r="F6" s="28" t="s">
        <v>7</v>
      </c>
    </row>
    <row r="7" spans="1:6" ht="3.75" customHeight="1" x14ac:dyDescent="0.2">
      <c r="A7" s="8"/>
      <c r="B7" s="8"/>
      <c r="C7" s="8"/>
      <c r="D7" s="8"/>
      <c r="E7" s="10"/>
      <c r="F7" s="10"/>
    </row>
    <row r="8" spans="1:6" ht="3.75" customHeight="1" x14ac:dyDescent="0.2">
      <c r="A8" s="7"/>
      <c r="B8" s="7"/>
      <c r="C8" s="7"/>
      <c r="D8" s="7"/>
      <c r="E8" s="9"/>
      <c r="F8" s="9"/>
    </row>
    <row r="9" spans="1:6" ht="3.75" customHeight="1" x14ac:dyDescent="0.2"/>
    <row r="10" spans="1:6" x14ac:dyDescent="0.2">
      <c r="A10" s="12"/>
      <c r="B10">
        <f>VLOOKUP(A10,Datenbank!$A$13:$F$113,2,TRUE)</f>
        <v>0</v>
      </c>
      <c r="C10">
        <f>VLOOKUP(A10,Datenbank!$A$13:$F$113,3,TRUE)</f>
        <v>0</v>
      </c>
      <c r="D10">
        <f>VLOOKUP(A10,Datenbank!$A$13:$F$113,4,TRUE)</f>
        <v>0</v>
      </c>
      <c r="E10" s="14">
        <f>VLOOKUP(A10,Datenbank!$A$13:$F$113,5,TRUE)</f>
        <v>0</v>
      </c>
      <c r="F10" s="14">
        <f>VLOOKUP(A10,Datenbank!$A$13:$F$113,6,TRUE)</f>
        <v>0</v>
      </c>
    </row>
    <row r="11" spans="1:6" x14ac:dyDescent="0.2">
      <c r="A11" s="12"/>
      <c r="B11">
        <f>VLOOKUP(A11,Datenbank!$A$13:$F$113,2,TRUE)</f>
        <v>0</v>
      </c>
      <c r="C11">
        <f>VLOOKUP(A11,Datenbank!$A$13:$F$113,3,TRUE)</f>
        <v>0</v>
      </c>
      <c r="D11">
        <f>VLOOKUP(A11,Datenbank!$A$13:$F$113,4,TRUE)</f>
        <v>0</v>
      </c>
      <c r="E11" s="14">
        <f>VLOOKUP(A11,Datenbank!$A$13:$F$113,5,TRUE)</f>
        <v>0</v>
      </c>
      <c r="F11" s="14">
        <f>VLOOKUP(A11,Datenbank!$A$13:$F$113,6,TRUE)</f>
        <v>0</v>
      </c>
    </row>
    <row r="12" spans="1:6" x14ac:dyDescent="0.2">
      <c r="A12" s="12"/>
      <c r="B12">
        <f>VLOOKUP(A12,Datenbank!$A$13:$F$113,2,TRUE)</f>
        <v>0</v>
      </c>
      <c r="C12">
        <f>VLOOKUP(A12,Datenbank!$A$13:$F$113,3,TRUE)</f>
        <v>0</v>
      </c>
      <c r="D12">
        <f>VLOOKUP(A12,Datenbank!$A$13:$F$113,4,TRUE)</f>
        <v>0</v>
      </c>
      <c r="E12" s="14">
        <f>VLOOKUP(A12,Datenbank!$A$13:$F$113,5,TRUE)</f>
        <v>0</v>
      </c>
      <c r="F12" s="14">
        <f>VLOOKUP(A12,Datenbank!$A$13:$F$113,6,TRUE)</f>
        <v>0</v>
      </c>
    </row>
    <row r="13" spans="1:6" x14ac:dyDescent="0.2">
      <c r="A13" s="12"/>
      <c r="B13">
        <f>VLOOKUP(A13,Datenbank!$A$13:$F$113,2,TRUE)</f>
        <v>0</v>
      </c>
      <c r="C13">
        <f>VLOOKUP(A13,Datenbank!$A$13:$F$113,3,TRUE)</f>
        <v>0</v>
      </c>
      <c r="D13">
        <f>VLOOKUP(A13,Datenbank!$A$13:$F$113,4,TRUE)</f>
        <v>0</v>
      </c>
      <c r="E13" s="14">
        <f>VLOOKUP(A13,Datenbank!$A$13:$F$113,5,TRUE)</f>
        <v>0</v>
      </c>
      <c r="F13" s="14">
        <f>VLOOKUP(A13,Datenbank!$A$13:$F$113,6,TRUE)</f>
        <v>0</v>
      </c>
    </row>
    <row r="14" spans="1:6" x14ac:dyDescent="0.2">
      <c r="A14" s="12"/>
      <c r="B14">
        <f>VLOOKUP(A14,Datenbank!$A$13:$F$113,2,TRUE)</f>
        <v>0</v>
      </c>
      <c r="C14">
        <f>VLOOKUP(A14,Datenbank!$A$13:$F$113,3,TRUE)</f>
        <v>0</v>
      </c>
      <c r="D14">
        <f>VLOOKUP(A14,Datenbank!$A$13:$F$113,4,TRUE)</f>
        <v>0</v>
      </c>
      <c r="E14" s="14">
        <f>VLOOKUP(A14,Datenbank!$A$13:$F$113,5,TRUE)</f>
        <v>0</v>
      </c>
      <c r="F14" s="14">
        <f>VLOOKUP(A14,Datenbank!$A$13:$F$113,6,TRUE)</f>
        <v>0</v>
      </c>
    </row>
    <row r="15" spans="1:6" x14ac:dyDescent="0.2">
      <c r="A15" s="12"/>
      <c r="B15">
        <f>VLOOKUP(A15,Datenbank!$A$13:$F$113,2,TRUE)</f>
        <v>0</v>
      </c>
      <c r="C15">
        <f>VLOOKUP(A15,Datenbank!$A$13:$F$113,3,TRUE)</f>
        <v>0</v>
      </c>
      <c r="D15">
        <f>VLOOKUP(A15,Datenbank!$A$13:$F$113,4,TRUE)</f>
        <v>0</v>
      </c>
      <c r="E15" s="14">
        <f>VLOOKUP(A15,Datenbank!$A$13:$F$113,5,TRUE)</f>
        <v>0</v>
      </c>
      <c r="F15" s="14">
        <f>VLOOKUP(A15,Datenbank!$A$13:$F$113,6,TRUE)</f>
        <v>0</v>
      </c>
    </row>
    <row r="16" spans="1:6" x14ac:dyDescent="0.2">
      <c r="A16" s="12"/>
      <c r="B16">
        <f>VLOOKUP(A16,Datenbank!$A$13:$F$113,2,TRUE)</f>
        <v>0</v>
      </c>
      <c r="C16">
        <f>VLOOKUP(A16,Datenbank!$A$13:$F$113,3,TRUE)</f>
        <v>0</v>
      </c>
      <c r="D16">
        <f>VLOOKUP(A16,Datenbank!$A$13:$F$113,4,TRUE)</f>
        <v>0</v>
      </c>
      <c r="E16" s="14">
        <f>VLOOKUP(A16,Datenbank!$A$13:$F$113,5,TRUE)</f>
        <v>0</v>
      </c>
      <c r="F16" s="14">
        <f>VLOOKUP(A16,Datenbank!$A$13:$F$113,6,TRUE)</f>
        <v>0</v>
      </c>
    </row>
    <row r="17" spans="1:6" x14ac:dyDescent="0.2">
      <c r="A17" s="12"/>
      <c r="B17">
        <f>VLOOKUP(A17,Datenbank!$A$13:$F$113,2,TRUE)</f>
        <v>0</v>
      </c>
      <c r="C17">
        <f>VLOOKUP(A17,Datenbank!$A$13:$F$113,3,TRUE)</f>
        <v>0</v>
      </c>
      <c r="D17">
        <f>VLOOKUP(A17,Datenbank!$A$13:$F$113,4,TRUE)</f>
        <v>0</v>
      </c>
      <c r="E17" s="14">
        <f>VLOOKUP(A17,Datenbank!$A$13:$F$113,5,TRUE)</f>
        <v>0</v>
      </c>
      <c r="F17" s="14">
        <f>VLOOKUP(A17,Datenbank!$A$13:$F$113,6,TRUE)</f>
        <v>0</v>
      </c>
    </row>
    <row r="18" spans="1:6" x14ac:dyDescent="0.2">
      <c r="A18" s="12"/>
      <c r="B18">
        <f>VLOOKUP(A18,Datenbank!$A$13:$F$113,2,TRUE)</f>
        <v>0</v>
      </c>
      <c r="C18">
        <f>VLOOKUP(A18,Datenbank!$A$13:$F$113,3,TRUE)</f>
        <v>0</v>
      </c>
      <c r="D18">
        <f>VLOOKUP(A18,Datenbank!$A$13:$F$113,4,TRUE)</f>
        <v>0</v>
      </c>
      <c r="E18" s="14">
        <f>VLOOKUP(A18,Datenbank!$A$13:$F$113,5,TRUE)</f>
        <v>0</v>
      </c>
      <c r="F18" s="14">
        <f>VLOOKUP(A18,Datenbank!$A$13:$F$113,6,TRUE)</f>
        <v>0</v>
      </c>
    </row>
    <row r="19" spans="1:6" x14ac:dyDescent="0.2">
      <c r="A19" s="12"/>
      <c r="B19">
        <f>VLOOKUP(A19,Datenbank!$A$13:$F$113,2,TRUE)</f>
        <v>0</v>
      </c>
      <c r="C19">
        <f>VLOOKUP(A19,Datenbank!$A$13:$F$113,3,TRUE)</f>
        <v>0</v>
      </c>
      <c r="D19">
        <f>VLOOKUP(A19,Datenbank!$A$13:$F$113,4,TRUE)</f>
        <v>0</v>
      </c>
      <c r="E19" s="14">
        <f>VLOOKUP(A19,Datenbank!$A$13:$F$113,5,TRUE)</f>
        <v>0</v>
      </c>
      <c r="F19" s="14">
        <f>VLOOKUP(A19,Datenbank!$A$13:$F$113,6,TRUE)</f>
        <v>0</v>
      </c>
    </row>
    <row r="20" spans="1:6" x14ac:dyDescent="0.2">
      <c r="A20" s="12"/>
      <c r="B20">
        <f>VLOOKUP(A20,Datenbank!$A$13:$F$113,2,TRUE)</f>
        <v>0</v>
      </c>
      <c r="C20">
        <f>VLOOKUP(A20,Datenbank!$A$13:$F$113,3,TRUE)</f>
        <v>0</v>
      </c>
      <c r="D20">
        <f>VLOOKUP(A20,Datenbank!$A$13:$F$113,4,TRUE)</f>
        <v>0</v>
      </c>
      <c r="E20" s="14">
        <f>VLOOKUP(A20,Datenbank!$A$13:$F$113,5,TRUE)</f>
        <v>0</v>
      </c>
      <c r="F20" s="14">
        <f>VLOOKUP(A20,Datenbank!$A$13:$F$113,6,TRUE)</f>
        <v>0</v>
      </c>
    </row>
    <row r="21" spans="1:6" x14ac:dyDescent="0.2">
      <c r="A21" s="12"/>
      <c r="B21">
        <f>VLOOKUP(A21,Datenbank!$A$13:$F$113,2,TRUE)</f>
        <v>0</v>
      </c>
      <c r="C21">
        <f>VLOOKUP(A21,Datenbank!$A$13:$F$113,3,TRUE)</f>
        <v>0</v>
      </c>
      <c r="D21">
        <f>VLOOKUP(A21,Datenbank!$A$13:$F$113,4,TRUE)</f>
        <v>0</v>
      </c>
      <c r="E21" s="14">
        <f>VLOOKUP(A21,Datenbank!$A$13:$F$113,5,TRUE)</f>
        <v>0</v>
      </c>
      <c r="F21" s="14">
        <f>VLOOKUP(A21,Datenbank!$A$13:$F$113,6,TRUE)</f>
        <v>0</v>
      </c>
    </row>
    <row r="22" spans="1:6" x14ac:dyDescent="0.2">
      <c r="A22" s="12"/>
      <c r="B22">
        <f>VLOOKUP(A22,Datenbank!$A$13:$F$113,2,TRUE)</f>
        <v>0</v>
      </c>
      <c r="C22">
        <f>VLOOKUP(A22,Datenbank!$A$13:$F$113,3,TRUE)</f>
        <v>0</v>
      </c>
      <c r="D22">
        <f>VLOOKUP(A22,Datenbank!$A$13:$F$113,4,TRUE)</f>
        <v>0</v>
      </c>
      <c r="E22" s="14">
        <f>VLOOKUP(A22,Datenbank!$A$13:$F$113,5,TRUE)</f>
        <v>0</v>
      </c>
      <c r="F22" s="14">
        <f>VLOOKUP(A22,Datenbank!$A$13:$F$113,6,TRUE)</f>
        <v>0</v>
      </c>
    </row>
    <row r="23" spans="1:6" x14ac:dyDescent="0.2">
      <c r="A23" s="12"/>
      <c r="B23">
        <f>VLOOKUP(A23,Datenbank!$A$13:$F$113,2,TRUE)</f>
        <v>0</v>
      </c>
      <c r="C23">
        <f>VLOOKUP(A23,Datenbank!$A$13:$F$113,3,TRUE)</f>
        <v>0</v>
      </c>
      <c r="D23">
        <f>VLOOKUP(A23,Datenbank!$A$13:$F$113,4,TRUE)</f>
        <v>0</v>
      </c>
      <c r="E23" s="14">
        <f>VLOOKUP(A23,Datenbank!$A$13:$F$113,5,TRUE)</f>
        <v>0</v>
      </c>
      <c r="F23" s="14">
        <f>VLOOKUP(A23,Datenbank!$A$13:$F$113,6,TRUE)</f>
        <v>0</v>
      </c>
    </row>
    <row r="24" spans="1:6" x14ac:dyDescent="0.2">
      <c r="A24" s="12"/>
      <c r="B24">
        <f>VLOOKUP(A24,Datenbank!$A$13:$F$113,2,TRUE)</f>
        <v>0</v>
      </c>
      <c r="C24">
        <f>VLOOKUP(A24,Datenbank!$A$13:$F$113,3,TRUE)</f>
        <v>0</v>
      </c>
      <c r="D24">
        <f>VLOOKUP(A24,Datenbank!$A$13:$F$113,4,TRUE)</f>
        <v>0</v>
      </c>
      <c r="E24" s="14">
        <f>VLOOKUP(A24,Datenbank!$A$13:$F$113,5,TRUE)</f>
        <v>0</v>
      </c>
      <c r="F24" s="14">
        <f>VLOOKUP(A24,Datenbank!$A$13:$F$113,6,TRUE)</f>
        <v>0</v>
      </c>
    </row>
    <row r="25" spans="1:6" x14ac:dyDescent="0.2">
      <c r="A25" s="12"/>
      <c r="B25">
        <f>VLOOKUP(A25,Datenbank!$A$13:$F$113,2,TRUE)</f>
        <v>0</v>
      </c>
      <c r="C25">
        <f>VLOOKUP(A25,Datenbank!$A$13:$F$113,3,TRUE)</f>
        <v>0</v>
      </c>
      <c r="D25">
        <f>VLOOKUP(A25,Datenbank!$A$13:$F$113,4,TRUE)</f>
        <v>0</v>
      </c>
      <c r="E25" s="14">
        <f>VLOOKUP(A25,Datenbank!$A$13:$F$113,5,TRUE)</f>
        <v>0</v>
      </c>
      <c r="F25" s="14">
        <f>VLOOKUP(A25,Datenbank!$A$13:$F$113,6,TRUE)</f>
        <v>0</v>
      </c>
    </row>
    <row r="26" spans="1:6" x14ac:dyDescent="0.2">
      <c r="A26" s="12"/>
      <c r="B26">
        <f>VLOOKUP(A26,Datenbank!$A$13:$F$113,2,TRUE)</f>
        <v>0</v>
      </c>
      <c r="C26">
        <f>VLOOKUP(A26,Datenbank!$A$13:$F$113,3,TRUE)</f>
        <v>0</v>
      </c>
      <c r="D26">
        <f>VLOOKUP(A26,Datenbank!$A$13:$F$113,4,TRUE)</f>
        <v>0</v>
      </c>
      <c r="E26" s="14">
        <f>VLOOKUP(A26,Datenbank!$A$13:$F$113,5,TRUE)</f>
        <v>0</v>
      </c>
      <c r="F26" s="14">
        <f>VLOOKUP(A26,Datenbank!$A$13:$F$113,6,TRUE)</f>
        <v>0</v>
      </c>
    </row>
    <row r="27" spans="1:6" x14ac:dyDescent="0.2">
      <c r="A27" s="12"/>
      <c r="B27">
        <f>VLOOKUP(A27,Datenbank!$A$13:$F$113,2,TRUE)</f>
        <v>0</v>
      </c>
      <c r="C27">
        <f>VLOOKUP(A27,Datenbank!$A$13:$F$113,3,TRUE)</f>
        <v>0</v>
      </c>
      <c r="D27">
        <f>VLOOKUP(A27,Datenbank!$A$13:$F$113,4,TRUE)</f>
        <v>0</v>
      </c>
      <c r="E27" s="14">
        <f>VLOOKUP(A27,Datenbank!$A$13:$F$113,5,TRUE)</f>
        <v>0</v>
      </c>
      <c r="F27" s="14">
        <f>VLOOKUP(A27,Datenbank!$A$13:$F$113,6,TRUE)</f>
        <v>0</v>
      </c>
    </row>
    <row r="28" spans="1:6" x14ac:dyDescent="0.2">
      <c r="A28" s="12"/>
      <c r="B28">
        <f>VLOOKUP(A28,Datenbank!$A$13:$F$113,2,TRUE)</f>
        <v>0</v>
      </c>
      <c r="C28">
        <f>VLOOKUP(A28,Datenbank!$A$13:$F$113,3,TRUE)</f>
        <v>0</v>
      </c>
      <c r="D28">
        <f>VLOOKUP(A28,Datenbank!$A$13:$F$113,4,TRUE)</f>
        <v>0</v>
      </c>
      <c r="E28" s="14">
        <f>VLOOKUP(A28,Datenbank!$A$13:$F$113,5,TRUE)</f>
        <v>0</v>
      </c>
      <c r="F28" s="14">
        <f>VLOOKUP(A28,Datenbank!$A$13:$F$113,6,TRUE)</f>
        <v>0</v>
      </c>
    </row>
    <row r="29" spans="1:6" x14ac:dyDescent="0.2">
      <c r="A29" s="12"/>
      <c r="B29">
        <f>VLOOKUP(A29,Datenbank!$A$13:$F$113,2,TRUE)</f>
        <v>0</v>
      </c>
      <c r="C29">
        <f>VLOOKUP(A29,Datenbank!$A$13:$F$113,3,TRUE)</f>
        <v>0</v>
      </c>
      <c r="D29">
        <f>VLOOKUP(A29,Datenbank!$A$13:$F$113,4,TRUE)</f>
        <v>0</v>
      </c>
      <c r="E29" s="14">
        <f>VLOOKUP(A29,Datenbank!$A$13:$F$113,5,TRUE)</f>
        <v>0</v>
      </c>
      <c r="F29" s="14">
        <f>VLOOKUP(A29,Datenbank!$A$13:$F$113,6,TRUE)</f>
        <v>0</v>
      </c>
    </row>
    <row r="30" spans="1:6" x14ac:dyDescent="0.2">
      <c r="A30" s="12"/>
      <c r="B30">
        <f>VLOOKUP(A30,Datenbank!$A$13:$F$113,2,TRUE)</f>
        <v>0</v>
      </c>
      <c r="C30">
        <f>VLOOKUP(A30,Datenbank!$A$13:$F$113,3,TRUE)</f>
        <v>0</v>
      </c>
      <c r="D30">
        <f>VLOOKUP(A30,Datenbank!$A$13:$F$113,4,TRUE)</f>
        <v>0</v>
      </c>
      <c r="E30" s="14">
        <f>VLOOKUP(A30,Datenbank!$A$13:$F$113,5,TRUE)</f>
        <v>0</v>
      </c>
      <c r="F30" s="14">
        <f>VLOOKUP(A30,Datenbank!$A$13:$F$113,6,TRUE)</f>
        <v>0</v>
      </c>
    </row>
    <row r="31" spans="1:6" x14ac:dyDescent="0.2">
      <c r="A31" s="12"/>
      <c r="B31">
        <f>VLOOKUP(A31,Datenbank!$A$13:$F$113,2,TRUE)</f>
        <v>0</v>
      </c>
      <c r="C31">
        <f>VLOOKUP(A31,Datenbank!$A$13:$F$113,3,TRUE)</f>
        <v>0</v>
      </c>
      <c r="D31">
        <f>VLOOKUP(A31,Datenbank!$A$13:$F$113,4,TRUE)</f>
        <v>0</v>
      </c>
      <c r="E31" s="14">
        <f>VLOOKUP(A31,Datenbank!$A$13:$F$113,5,TRUE)</f>
        <v>0</v>
      </c>
      <c r="F31" s="14">
        <f>VLOOKUP(A31,Datenbank!$A$13:$F$113,6,TRUE)</f>
        <v>0</v>
      </c>
    </row>
    <row r="32" spans="1:6" x14ac:dyDescent="0.2">
      <c r="A32" s="12"/>
      <c r="B32">
        <f>VLOOKUP(A32,Datenbank!$A$13:$F$113,2,TRUE)</f>
        <v>0</v>
      </c>
      <c r="C32">
        <f>VLOOKUP(A32,Datenbank!$A$13:$F$113,3,TRUE)</f>
        <v>0</v>
      </c>
      <c r="D32">
        <f>VLOOKUP(A32,Datenbank!$A$13:$F$113,4,TRUE)</f>
        <v>0</v>
      </c>
      <c r="E32" s="14">
        <f>VLOOKUP(A32,Datenbank!$A$13:$F$113,5,TRUE)</f>
        <v>0</v>
      </c>
      <c r="F32" s="14">
        <f>VLOOKUP(A32,Datenbank!$A$13:$F$113,6,TRUE)</f>
        <v>0</v>
      </c>
    </row>
    <row r="33" spans="1:6" x14ac:dyDescent="0.2">
      <c r="A33" s="12"/>
      <c r="B33">
        <f>VLOOKUP(A33,Datenbank!$A$13:$F$113,2,TRUE)</f>
        <v>0</v>
      </c>
      <c r="C33">
        <f>VLOOKUP(A33,Datenbank!$A$13:$F$113,3,TRUE)</f>
        <v>0</v>
      </c>
      <c r="D33">
        <f>VLOOKUP(A33,Datenbank!$A$13:$F$113,4,TRUE)</f>
        <v>0</v>
      </c>
      <c r="E33" s="14">
        <f>VLOOKUP(A33,Datenbank!$A$13:$F$113,5,TRUE)</f>
        <v>0</v>
      </c>
      <c r="F33" s="14">
        <f>VLOOKUP(A33,Datenbank!$A$13:$F$113,6,TRUE)</f>
        <v>0</v>
      </c>
    </row>
    <row r="34" spans="1:6" x14ac:dyDescent="0.2">
      <c r="A34" s="12"/>
      <c r="B34">
        <f>VLOOKUP(A34,Datenbank!$A$13:$F$113,2,TRUE)</f>
        <v>0</v>
      </c>
      <c r="C34">
        <f>VLOOKUP(A34,Datenbank!$A$13:$F$113,3,TRUE)</f>
        <v>0</v>
      </c>
      <c r="D34">
        <f>VLOOKUP(A34,Datenbank!$A$13:$F$113,4,TRUE)</f>
        <v>0</v>
      </c>
      <c r="E34" s="14">
        <f>VLOOKUP(A34,Datenbank!$A$13:$F$113,5,TRUE)</f>
        <v>0</v>
      </c>
      <c r="F34" s="14">
        <f>VLOOKUP(A34,Datenbank!$A$13:$F$113,6,TRUE)</f>
        <v>0</v>
      </c>
    </row>
    <row r="35" spans="1:6" x14ac:dyDescent="0.2">
      <c r="A35" s="12"/>
      <c r="B35">
        <f>VLOOKUP(A35,Datenbank!$A$13:$F$113,2,TRUE)</f>
        <v>0</v>
      </c>
      <c r="C35">
        <f>VLOOKUP(A35,Datenbank!$A$13:$F$113,3,TRUE)</f>
        <v>0</v>
      </c>
      <c r="D35">
        <f>VLOOKUP(A35,Datenbank!$A$13:$F$113,4,TRUE)</f>
        <v>0</v>
      </c>
      <c r="E35" s="14">
        <f>VLOOKUP(A35,Datenbank!$A$13:$F$113,5,TRUE)</f>
        <v>0</v>
      </c>
      <c r="F35" s="14">
        <f>VLOOKUP(A35,Datenbank!$A$13:$F$113,6,TRUE)</f>
        <v>0</v>
      </c>
    </row>
    <row r="36" spans="1:6" x14ac:dyDescent="0.2">
      <c r="A36" s="12"/>
      <c r="B36">
        <f>VLOOKUP(A36,Datenbank!$A$13:$F$113,2,TRUE)</f>
        <v>0</v>
      </c>
      <c r="C36">
        <f>VLOOKUP(A36,Datenbank!$A$13:$F$113,3,TRUE)</f>
        <v>0</v>
      </c>
      <c r="D36">
        <f>VLOOKUP(A36,Datenbank!$A$13:$F$113,4,TRUE)</f>
        <v>0</v>
      </c>
      <c r="E36" s="14">
        <f>VLOOKUP(A36,Datenbank!$A$13:$F$113,5,TRUE)</f>
        <v>0</v>
      </c>
      <c r="F36" s="14">
        <f>VLOOKUP(A36,Datenbank!$A$13:$F$113,6,TRUE)</f>
        <v>0</v>
      </c>
    </row>
    <row r="37" spans="1:6" x14ac:dyDescent="0.2">
      <c r="A37" s="12"/>
      <c r="B37">
        <f>VLOOKUP(A37,Datenbank!$A$13:$F$113,2,TRUE)</f>
        <v>0</v>
      </c>
      <c r="C37">
        <f>VLOOKUP(A37,Datenbank!$A$13:$F$113,3,TRUE)</f>
        <v>0</v>
      </c>
      <c r="D37">
        <f>VLOOKUP(A37,Datenbank!$A$13:$F$113,4,TRUE)</f>
        <v>0</v>
      </c>
      <c r="E37" s="14">
        <f>VLOOKUP(A37,Datenbank!$A$13:$F$113,5,TRUE)</f>
        <v>0</v>
      </c>
      <c r="F37" s="14">
        <f>VLOOKUP(A37,Datenbank!$A$13:$F$113,6,TRUE)</f>
        <v>0</v>
      </c>
    </row>
    <row r="38" spans="1:6" x14ac:dyDescent="0.2">
      <c r="A38" s="12"/>
      <c r="B38">
        <f>VLOOKUP(A38,Datenbank!$A$13:$F$113,2,TRUE)</f>
        <v>0</v>
      </c>
      <c r="C38">
        <f>VLOOKUP(A38,Datenbank!$A$13:$F$113,3,TRUE)</f>
        <v>0</v>
      </c>
      <c r="D38">
        <f>VLOOKUP(A38,Datenbank!$A$13:$F$113,4,TRUE)</f>
        <v>0</v>
      </c>
      <c r="E38" s="14">
        <f>VLOOKUP(A38,Datenbank!$A$13:$F$113,5,TRUE)</f>
        <v>0</v>
      </c>
      <c r="F38" s="14">
        <f>VLOOKUP(A38,Datenbank!$A$13:$F$113,6,TRUE)</f>
        <v>0</v>
      </c>
    </row>
    <row r="39" spans="1:6" x14ac:dyDescent="0.2">
      <c r="A39" s="12"/>
      <c r="B39">
        <f>VLOOKUP(A39,Datenbank!$A$13:$F$113,2,TRUE)</f>
        <v>0</v>
      </c>
      <c r="C39">
        <f>VLOOKUP(A39,Datenbank!$A$13:$F$113,3,TRUE)</f>
        <v>0</v>
      </c>
      <c r="D39">
        <f>VLOOKUP(A39,Datenbank!$A$13:$F$113,4,TRUE)</f>
        <v>0</v>
      </c>
      <c r="E39" s="14">
        <f>VLOOKUP(A39,Datenbank!$A$13:$F$113,5,TRUE)</f>
        <v>0</v>
      </c>
      <c r="F39" s="14">
        <f>VLOOKUP(A39,Datenbank!$A$13:$F$113,6,TRUE)</f>
        <v>0</v>
      </c>
    </row>
    <row r="40" spans="1:6" x14ac:dyDescent="0.2">
      <c r="A40" s="12"/>
      <c r="B40">
        <f>VLOOKUP(A40,Datenbank!$A$13:$F$113,2,TRUE)</f>
        <v>0</v>
      </c>
      <c r="C40">
        <f>VLOOKUP(A40,Datenbank!$A$13:$F$113,3,TRUE)</f>
        <v>0</v>
      </c>
      <c r="D40">
        <f>VLOOKUP(A40,Datenbank!$A$13:$F$113,4,TRUE)</f>
        <v>0</v>
      </c>
      <c r="E40" s="14">
        <f>VLOOKUP(A40,Datenbank!$A$13:$F$113,5,TRUE)</f>
        <v>0</v>
      </c>
      <c r="F40" s="14">
        <f>VLOOKUP(A40,Datenbank!$A$13:$F$113,6,TRUE)</f>
        <v>0</v>
      </c>
    </row>
    <row r="41" spans="1:6" x14ac:dyDescent="0.2">
      <c r="A41" s="12"/>
      <c r="B41">
        <f>VLOOKUP(A41,Datenbank!$A$13:$F$113,2,TRUE)</f>
        <v>0</v>
      </c>
      <c r="C41">
        <f>VLOOKUP(A41,Datenbank!$A$13:$F$113,3,TRUE)</f>
        <v>0</v>
      </c>
      <c r="D41">
        <f>VLOOKUP(A41,Datenbank!$A$13:$F$113,4,TRUE)</f>
        <v>0</v>
      </c>
      <c r="E41" s="14">
        <f>VLOOKUP(A41,Datenbank!$A$13:$F$113,5,TRUE)</f>
        <v>0</v>
      </c>
      <c r="F41" s="14">
        <f>VLOOKUP(A41,Datenbank!$A$13:$F$113,6,TRUE)</f>
        <v>0</v>
      </c>
    </row>
    <row r="42" spans="1:6" x14ac:dyDescent="0.2">
      <c r="A42" s="12"/>
      <c r="B42">
        <f>VLOOKUP(A42,Datenbank!$A$13:$F$113,2,TRUE)</f>
        <v>0</v>
      </c>
      <c r="C42">
        <f>VLOOKUP(A42,Datenbank!$A$13:$F$113,3,TRUE)</f>
        <v>0</v>
      </c>
      <c r="D42">
        <f>VLOOKUP(A42,Datenbank!$A$13:$F$113,4,TRUE)</f>
        <v>0</v>
      </c>
      <c r="E42" s="14">
        <f>VLOOKUP(A42,Datenbank!$A$13:$F$113,5,TRUE)</f>
        <v>0</v>
      </c>
      <c r="F42" s="14">
        <f>VLOOKUP(A42,Datenbank!$A$13:$F$113,6,TRUE)</f>
        <v>0</v>
      </c>
    </row>
    <row r="43" spans="1:6" x14ac:dyDescent="0.2">
      <c r="A43" s="12"/>
      <c r="B43">
        <f>VLOOKUP(A43,Datenbank!$A$13:$F$113,2,TRUE)</f>
        <v>0</v>
      </c>
      <c r="C43">
        <f>VLOOKUP(A43,Datenbank!$A$13:$F$113,3,TRUE)</f>
        <v>0</v>
      </c>
      <c r="D43">
        <f>VLOOKUP(A43,Datenbank!$A$13:$F$113,4,TRUE)</f>
        <v>0</v>
      </c>
      <c r="E43" s="14">
        <f>VLOOKUP(A43,Datenbank!$A$13:$F$113,5,TRUE)</f>
        <v>0</v>
      </c>
      <c r="F43" s="14">
        <f>VLOOKUP(A43,Datenbank!$A$13:$F$113,6,TRUE)</f>
        <v>0</v>
      </c>
    </row>
    <row r="44" spans="1:6" x14ac:dyDescent="0.2">
      <c r="A44" s="12"/>
      <c r="B44">
        <f>VLOOKUP(A44,Datenbank!$A$13:$F$113,2,TRUE)</f>
        <v>0</v>
      </c>
      <c r="C44">
        <f>VLOOKUP(A44,Datenbank!$A$13:$F$113,3,TRUE)</f>
        <v>0</v>
      </c>
      <c r="D44">
        <f>VLOOKUP(A44,Datenbank!$A$13:$F$113,4,TRUE)</f>
        <v>0</v>
      </c>
      <c r="E44" s="14">
        <f>VLOOKUP(A44,Datenbank!$A$13:$F$113,5,TRUE)</f>
        <v>0</v>
      </c>
      <c r="F44" s="14">
        <f>VLOOKUP(A44,Datenbank!$A$13:$F$113,6,TRUE)</f>
        <v>0</v>
      </c>
    </row>
    <row r="45" spans="1:6" x14ac:dyDescent="0.2">
      <c r="A45" s="12"/>
      <c r="B45">
        <f>VLOOKUP(A45,Datenbank!$A$13:$F$113,2,TRUE)</f>
        <v>0</v>
      </c>
      <c r="C45">
        <f>VLOOKUP(A45,Datenbank!$A$13:$F$113,3,TRUE)</f>
        <v>0</v>
      </c>
      <c r="D45">
        <f>VLOOKUP(A45,Datenbank!$A$13:$F$113,4,TRUE)</f>
        <v>0</v>
      </c>
      <c r="E45" s="14">
        <f>VLOOKUP(A45,Datenbank!$A$13:$F$113,5,TRUE)</f>
        <v>0</v>
      </c>
      <c r="F45" s="14">
        <f>VLOOKUP(A45,Datenbank!$A$13:$F$113,6,TRUE)</f>
        <v>0</v>
      </c>
    </row>
    <row r="46" spans="1:6" x14ac:dyDescent="0.2">
      <c r="A46" s="12"/>
      <c r="B46">
        <f>VLOOKUP(A46,Datenbank!$A$13:$F$113,2,TRUE)</f>
        <v>0</v>
      </c>
      <c r="C46">
        <f>VLOOKUP(A46,Datenbank!$A$13:$F$113,3,TRUE)</f>
        <v>0</v>
      </c>
      <c r="D46">
        <f>VLOOKUP(A46,Datenbank!$A$13:$F$113,4,TRUE)</f>
        <v>0</v>
      </c>
      <c r="E46" s="14">
        <f>VLOOKUP(A46,Datenbank!$A$13:$F$113,5,TRUE)</f>
        <v>0</v>
      </c>
      <c r="F46" s="14">
        <f>VLOOKUP(A46,Datenbank!$A$13:$F$113,6,TRUE)</f>
        <v>0</v>
      </c>
    </row>
    <row r="47" spans="1:6" x14ac:dyDescent="0.2">
      <c r="A47" s="12"/>
      <c r="B47">
        <f>VLOOKUP(A47,Datenbank!$A$13:$F$113,2,TRUE)</f>
        <v>0</v>
      </c>
      <c r="C47">
        <f>VLOOKUP(A47,Datenbank!$A$13:$F$113,3,TRUE)</f>
        <v>0</v>
      </c>
      <c r="D47">
        <f>VLOOKUP(A47,Datenbank!$A$13:$F$113,4,TRUE)</f>
        <v>0</v>
      </c>
      <c r="E47" s="14">
        <f>VLOOKUP(A47,Datenbank!$A$13:$F$113,5,TRUE)</f>
        <v>0</v>
      </c>
      <c r="F47" s="14">
        <f>VLOOKUP(A47,Datenbank!$A$13:$F$113,6,TRUE)</f>
        <v>0</v>
      </c>
    </row>
    <row r="48" spans="1:6" x14ac:dyDescent="0.2">
      <c r="A48" s="12"/>
      <c r="B48">
        <f>VLOOKUP(A48,Datenbank!$A$13:$F$113,2,TRUE)</f>
        <v>0</v>
      </c>
      <c r="C48">
        <f>VLOOKUP(A48,Datenbank!$A$13:$F$113,3,TRUE)</f>
        <v>0</v>
      </c>
      <c r="D48">
        <f>VLOOKUP(A48,Datenbank!$A$13:$F$113,4,TRUE)</f>
        <v>0</v>
      </c>
      <c r="E48" s="14">
        <f>VLOOKUP(A48,Datenbank!$A$13:$F$113,5,TRUE)</f>
        <v>0</v>
      </c>
      <c r="F48" s="14">
        <f>VLOOKUP(A48,Datenbank!$A$13:$F$113,6,TRUE)</f>
        <v>0</v>
      </c>
    </row>
    <row r="49" spans="1:6" x14ac:dyDescent="0.2">
      <c r="A49" s="12"/>
      <c r="B49">
        <f>VLOOKUP(A49,Datenbank!$A$13:$F$113,2,TRUE)</f>
        <v>0</v>
      </c>
      <c r="C49">
        <f>VLOOKUP(A49,Datenbank!$A$13:$F$113,3,TRUE)</f>
        <v>0</v>
      </c>
      <c r="D49">
        <f>VLOOKUP(A49,Datenbank!$A$13:$F$113,4,TRUE)</f>
        <v>0</v>
      </c>
      <c r="E49" s="14">
        <f>VLOOKUP(A49,Datenbank!$A$13:$F$113,5,TRUE)</f>
        <v>0</v>
      </c>
      <c r="F49" s="14">
        <f>VLOOKUP(A49,Datenbank!$A$13:$F$113,6,TRUE)</f>
        <v>0</v>
      </c>
    </row>
    <row r="50" spans="1:6" x14ac:dyDescent="0.2">
      <c r="A50" s="12"/>
      <c r="B50">
        <f>VLOOKUP(A50,Datenbank!$A$13:$F$113,2,TRUE)</f>
        <v>0</v>
      </c>
      <c r="C50">
        <f>VLOOKUP(A50,Datenbank!$A$13:$F$113,3,TRUE)</f>
        <v>0</v>
      </c>
      <c r="D50">
        <f>VLOOKUP(A50,Datenbank!$A$13:$F$113,4,TRUE)</f>
        <v>0</v>
      </c>
      <c r="E50" s="14">
        <f>VLOOKUP(A50,Datenbank!$A$13:$F$113,5,TRUE)</f>
        <v>0</v>
      </c>
      <c r="F50" s="14">
        <f>VLOOKUP(A50,Datenbank!$A$13:$F$113,6,TRUE)</f>
        <v>0</v>
      </c>
    </row>
    <row r="51" spans="1:6" x14ac:dyDescent="0.2">
      <c r="A51" s="12"/>
      <c r="B51">
        <f>VLOOKUP(A51,Datenbank!$A$13:$F$113,2,TRUE)</f>
        <v>0</v>
      </c>
      <c r="C51">
        <f>VLOOKUP(A51,Datenbank!$A$13:$F$113,3,TRUE)</f>
        <v>0</v>
      </c>
      <c r="D51">
        <f>VLOOKUP(A51,Datenbank!$A$13:$F$113,4,TRUE)</f>
        <v>0</v>
      </c>
      <c r="E51" s="14">
        <f>VLOOKUP(A51,Datenbank!$A$13:$F$113,5,TRUE)</f>
        <v>0</v>
      </c>
      <c r="F51" s="14">
        <f>VLOOKUP(A51,Datenbank!$A$13:$F$113,6,TRUE)</f>
        <v>0</v>
      </c>
    </row>
    <row r="52" spans="1:6" x14ac:dyDescent="0.2">
      <c r="A52" s="12"/>
      <c r="B52" t="e">
        <f>VLOOKUP(A52,Datenbank!$A$14:$F$113,2,TRUE)</f>
        <v>#N/A</v>
      </c>
      <c r="C52" t="e">
        <f>VLOOKUP(A52,Datenbank!$A$14:$F$113,3,TRUE)</f>
        <v>#N/A</v>
      </c>
      <c r="D52" t="e">
        <f>VLOOKUP(A52,Datenbank!$A$14:$F$113,4,TRUE)</f>
        <v>#N/A</v>
      </c>
      <c r="E52" s="14" t="e">
        <f>VLOOKUP(A52,Datenbank!$A$14:$F$113,5,TRUE)</f>
        <v>#N/A</v>
      </c>
      <c r="F52" s="14" t="e">
        <f>VLOOKUP(A52,Datenbank!$A$14:$F$113,6,TRUE)</f>
        <v>#N/A</v>
      </c>
    </row>
    <row r="53" spans="1:6" x14ac:dyDescent="0.2">
      <c r="A53" s="12"/>
      <c r="B53" t="e">
        <f>VLOOKUP(A53,Datenbank!$A$14:$F$113,2,TRUE)</f>
        <v>#N/A</v>
      </c>
      <c r="C53" t="e">
        <f>VLOOKUP(A53,Datenbank!$A$14:$F$113,3,TRUE)</f>
        <v>#N/A</v>
      </c>
      <c r="D53" t="e">
        <f>VLOOKUP(A53,Datenbank!$A$14:$F$113,4,TRUE)</f>
        <v>#N/A</v>
      </c>
      <c r="E53" s="14" t="e">
        <f>VLOOKUP(A53,Datenbank!$A$14:$F$113,5,TRUE)</f>
        <v>#N/A</v>
      </c>
      <c r="F53" s="14" t="e">
        <f>VLOOKUP(A53,Datenbank!$A$14:$F$113,6,TRUE)</f>
        <v>#N/A</v>
      </c>
    </row>
    <row r="54" spans="1:6" x14ac:dyDescent="0.2">
      <c r="A54" s="12"/>
      <c r="B54" t="e">
        <f>VLOOKUP(A54,Datenbank!$A$14:$F$113,2,TRUE)</f>
        <v>#N/A</v>
      </c>
      <c r="C54" t="e">
        <f>VLOOKUP(A54,Datenbank!$A$14:$F$113,3,TRUE)</f>
        <v>#N/A</v>
      </c>
      <c r="D54" t="e">
        <f>VLOOKUP(A54,Datenbank!$A$14:$F$113,4,TRUE)</f>
        <v>#N/A</v>
      </c>
      <c r="E54" s="14" t="e">
        <f>VLOOKUP(A54,Datenbank!$A$14:$F$113,5,TRUE)</f>
        <v>#N/A</v>
      </c>
      <c r="F54" s="14" t="e">
        <f>VLOOKUP(A54,Datenbank!$A$14:$F$113,6,TRUE)</f>
        <v>#N/A</v>
      </c>
    </row>
    <row r="55" spans="1:6" x14ac:dyDescent="0.2">
      <c r="A55" s="12"/>
      <c r="B55" t="e">
        <f>VLOOKUP(A55,Datenbank!$A$14:$F$113,2,TRUE)</f>
        <v>#N/A</v>
      </c>
      <c r="C55" t="e">
        <f>VLOOKUP(A55,Datenbank!$A$14:$F$113,3,TRUE)</f>
        <v>#N/A</v>
      </c>
      <c r="D55" t="e">
        <f>VLOOKUP(A55,Datenbank!$A$14:$F$113,4,TRUE)</f>
        <v>#N/A</v>
      </c>
      <c r="E55" s="14" t="e">
        <f>VLOOKUP(A55,Datenbank!$A$14:$F$113,5,TRUE)</f>
        <v>#N/A</v>
      </c>
      <c r="F55" s="14" t="e">
        <f>VLOOKUP(A55,Datenbank!$A$14:$F$113,6,TRUE)</f>
        <v>#N/A</v>
      </c>
    </row>
    <row r="56" spans="1:6" x14ac:dyDescent="0.2">
      <c r="A56" s="12"/>
      <c r="B56" t="e">
        <f>VLOOKUP(A56,Datenbank!$A$14:$F$113,2,TRUE)</f>
        <v>#N/A</v>
      </c>
      <c r="C56" t="e">
        <f>VLOOKUP(A56,Datenbank!$A$14:$F$113,3,TRUE)</f>
        <v>#N/A</v>
      </c>
      <c r="D56" t="e">
        <f>VLOOKUP(A56,Datenbank!$A$14:$F$113,4,TRUE)</f>
        <v>#N/A</v>
      </c>
      <c r="E56" s="14" t="e">
        <f>VLOOKUP(A56,Datenbank!$A$14:$F$113,5,TRUE)</f>
        <v>#N/A</v>
      </c>
      <c r="F56" s="14" t="e">
        <f>VLOOKUP(A56,Datenbank!$A$14:$F$113,6,TRUE)</f>
        <v>#N/A</v>
      </c>
    </row>
    <row r="57" spans="1:6" x14ac:dyDescent="0.2">
      <c r="A57" s="12"/>
      <c r="B57" t="e">
        <f>VLOOKUP(A57,Datenbank!$A$14:$F$113,2,TRUE)</f>
        <v>#N/A</v>
      </c>
      <c r="C57" t="e">
        <f>VLOOKUP(A57,Datenbank!$A$14:$F$113,3,TRUE)</f>
        <v>#N/A</v>
      </c>
      <c r="D57" t="e">
        <f>VLOOKUP(A57,Datenbank!$A$14:$F$113,4,TRUE)</f>
        <v>#N/A</v>
      </c>
      <c r="E57" s="14" t="e">
        <f>VLOOKUP(A57,Datenbank!$A$14:$F$113,5,TRUE)</f>
        <v>#N/A</v>
      </c>
      <c r="F57" s="14" t="e">
        <f>VLOOKUP(A57,Datenbank!$A$14:$F$113,6,TRUE)</f>
        <v>#N/A</v>
      </c>
    </row>
    <row r="58" spans="1:6" x14ac:dyDescent="0.2">
      <c r="A58" s="12"/>
      <c r="B58" t="e">
        <f>VLOOKUP(A58,Datenbank!$A$14:$F$113,2,TRUE)</f>
        <v>#N/A</v>
      </c>
      <c r="C58" t="e">
        <f>VLOOKUP(A58,Datenbank!$A$14:$F$113,3,TRUE)</f>
        <v>#N/A</v>
      </c>
      <c r="D58" t="e">
        <f>VLOOKUP(A58,Datenbank!$A$14:$F$113,4,TRUE)</f>
        <v>#N/A</v>
      </c>
      <c r="E58" s="14" t="e">
        <f>VLOOKUP(A58,Datenbank!$A$14:$F$113,5,TRUE)</f>
        <v>#N/A</v>
      </c>
      <c r="F58" s="14" t="e">
        <f>VLOOKUP(A58,Datenbank!$A$14:$F$113,6,TRUE)</f>
        <v>#N/A</v>
      </c>
    </row>
    <row r="59" spans="1:6" x14ac:dyDescent="0.2">
      <c r="A59" s="12"/>
      <c r="B59" t="e">
        <f>VLOOKUP(A59,Datenbank!$A$14:$F$113,2,TRUE)</f>
        <v>#N/A</v>
      </c>
      <c r="C59" t="e">
        <f>VLOOKUP(A59,Datenbank!$A$14:$F$113,3,TRUE)</f>
        <v>#N/A</v>
      </c>
      <c r="D59" t="e">
        <f>VLOOKUP(A59,Datenbank!$A$14:$F$113,4,TRUE)</f>
        <v>#N/A</v>
      </c>
      <c r="E59" s="14" t="e">
        <f>VLOOKUP(A59,Datenbank!$A$14:$F$113,5,TRUE)</f>
        <v>#N/A</v>
      </c>
      <c r="F59" s="14" t="e">
        <f>VLOOKUP(A59,Datenbank!$A$14:$F$113,6,TRUE)</f>
        <v>#N/A</v>
      </c>
    </row>
    <row r="60" spans="1:6" x14ac:dyDescent="0.2">
      <c r="A60" s="12"/>
      <c r="B60" t="e">
        <f>VLOOKUP(A60,Datenbank!$A$14:$F$113,2,TRUE)</f>
        <v>#N/A</v>
      </c>
      <c r="C60" t="e">
        <f>VLOOKUP(A60,Datenbank!$A$14:$F$113,3,TRUE)</f>
        <v>#N/A</v>
      </c>
      <c r="D60" t="e">
        <f>VLOOKUP(A60,Datenbank!$A$14:$F$113,4,TRUE)</f>
        <v>#N/A</v>
      </c>
      <c r="E60" s="14" t="e">
        <f>VLOOKUP(A60,Datenbank!$A$14:$F$113,5,TRUE)</f>
        <v>#N/A</v>
      </c>
      <c r="F60" s="14" t="e">
        <f>VLOOKUP(A60,Datenbank!$A$14:$F$113,6,TRUE)</f>
        <v>#N/A</v>
      </c>
    </row>
    <row r="61" spans="1:6" x14ac:dyDescent="0.2">
      <c r="A61" s="12"/>
      <c r="B61" t="e">
        <f>VLOOKUP(A61,Datenbank!$A$14:$F$113,2,TRUE)</f>
        <v>#N/A</v>
      </c>
      <c r="C61" t="e">
        <f>VLOOKUP(A61,Datenbank!$A$14:$F$113,3,TRUE)</f>
        <v>#N/A</v>
      </c>
      <c r="D61" t="e">
        <f>VLOOKUP(A61,Datenbank!$A$14:$F$113,4,TRUE)</f>
        <v>#N/A</v>
      </c>
      <c r="E61" s="14" t="e">
        <f>VLOOKUP(A61,Datenbank!$A$14:$F$113,5,TRUE)</f>
        <v>#N/A</v>
      </c>
      <c r="F61" s="14" t="e">
        <f>VLOOKUP(A61,Datenbank!$A$14:$F$113,6,TRUE)</f>
        <v>#N/A</v>
      </c>
    </row>
    <row r="62" spans="1:6" x14ac:dyDescent="0.2">
      <c r="A62" s="12"/>
      <c r="B62" t="e">
        <f>VLOOKUP(A62,Datenbank!$A$14:$F$113,2,TRUE)</f>
        <v>#N/A</v>
      </c>
      <c r="C62" t="e">
        <f>VLOOKUP(A62,Datenbank!$A$14:$F$113,3,TRUE)</f>
        <v>#N/A</v>
      </c>
      <c r="D62" t="e">
        <f>VLOOKUP(A62,Datenbank!$A$14:$F$113,4,TRUE)</f>
        <v>#N/A</v>
      </c>
      <c r="E62" s="14" t="e">
        <f>VLOOKUP(A62,Datenbank!$A$14:$F$113,5,TRUE)</f>
        <v>#N/A</v>
      </c>
      <c r="F62" s="14" t="e">
        <f>VLOOKUP(A62,Datenbank!$A$14:$F$113,6,TRUE)</f>
        <v>#N/A</v>
      </c>
    </row>
    <row r="63" spans="1:6" x14ac:dyDescent="0.2">
      <c r="A63" s="12"/>
      <c r="B63" t="e">
        <f>VLOOKUP(A63,Datenbank!$A$14:$F$113,2,TRUE)</f>
        <v>#N/A</v>
      </c>
      <c r="C63" t="e">
        <f>VLOOKUP(A63,Datenbank!$A$14:$F$113,3,TRUE)</f>
        <v>#N/A</v>
      </c>
      <c r="D63" t="e">
        <f>VLOOKUP(A63,Datenbank!$A$14:$F$113,4,TRUE)</f>
        <v>#N/A</v>
      </c>
      <c r="E63" s="14" t="e">
        <f>VLOOKUP(A63,Datenbank!$A$14:$F$113,5,TRUE)</f>
        <v>#N/A</v>
      </c>
      <c r="F63" s="14" t="e">
        <f>VLOOKUP(A63,Datenbank!$A$14:$F$113,6,TRUE)</f>
        <v>#N/A</v>
      </c>
    </row>
    <row r="64" spans="1:6" x14ac:dyDescent="0.2">
      <c r="A64" s="12"/>
      <c r="B64" t="e">
        <f>VLOOKUP(A64,Datenbank!$A$14:$F$113,2,TRUE)</f>
        <v>#N/A</v>
      </c>
      <c r="C64" t="e">
        <f>VLOOKUP(A64,Datenbank!$A$14:$F$113,3,TRUE)</f>
        <v>#N/A</v>
      </c>
      <c r="D64" t="e">
        <f>VLOOKUP(A64,Datenbank!$A$14:$F$113,4,TRUE)</f>
        <v>#N/A</v>
      </c>
      <c r="E64" s="14" t="e">
        <f>VLOOKUP(A64,Datenbank!$A$14:$F$113,5,TRUE)</f>
        <v>#N/A</v>
      </c>
      <c r="F64" s="14" t="e">
        <f>VLOOKUP(A64,Datenbank!$A$14:$F$113,6,TRUE)</f>
        <v>#N/A</v>
      </c>
    </row>
    <row r="65" spans="1:6" x14ac:dyDescent="0.2">
      <c r="A65" s="12"/>
      <c r="B65" t="e">
        <f>VLOOKUP(A65,Datenbank!$A$14:$F$113,2,TRUE)</f>
        <v>#N/A</v>
      </c>
      <c r="C65" t="e">
        <f>VLOOKUP(A65,Datenbank!$A$14:$F$113,3,TRUE)</f>
        <v>#N/A</v>
      </c>
      <c r="D65" t="e">
        <f>VLOOKUP(A65,Datenbank!$A$14:$F$113,4,TRUE)</f>
        <v>#N/A</v>
      </c>
      <c r="E65" s="14" t="e">
        <f>VLOOKUP(A65,Datenbank!$A$14:$F$113,5,TRUE)</f>
        <v>#N/A</v>
      </c>
      <c r="F65" s="14" t="e">
        <f>VLOOKUP(A65,Datenbank!$A$14:$F$113,6,TRUE)</f>
        <v>#N/A</v>
      </c>
    </row>
    <row r="66" spans="1:6" x14ac:dyDescent="0.2">
      <c r="A66" s="12"/>
      <c r="B66" t="e">
        <f>VLOOKUP(A66,Datenbank!$A$14:$F$113,2,TRUE)</f>
        <v>#N/A</v>
      </c>
      <c r="C66" t="e">
        <f>VLOOKUP(A66,Datenbank!$A$14:$F$113,3,TRUE)</f>
        <v>#N/A</v>
      </c>
      <c r="D66" t="e">
        <f>VLOOKUP(A66,Datenbank!$A$14:$F$113,4,TRUE)</f>
        <v>#N/A</v>
      </c>
      <c r="E66" s="14" t="e">
        <f>VLOOKUP(A66,Datenbank!$A$14:$F$113,5,TRUE)</f>
        <v>#N/A</v>
      </c>
      <c r="F66" s="14" t="e">
        <f>VLOOKUP(A66,Datenbank!$A$14:$F$113,6,TRUE)</f>
        <v>#N/A</v>
      </c>
    </row>
    <row r="67" spans="1:6" x14ac:dyDescent="0.2">
      <c r="A67" s="12"/>
      <c r="B67" t="e">
        <f>VLOOKUP(A67,Datenbank!$A$14:$F$113,2,TRUE)</f>
        <v>#N/A</v>
      </c>
      <c r="C67" t="e">
        <f>VLOOKUP(A67,Datenbank!$A$14:$F$113,3,TRUE)</f>
        <v>#N/A</v>
      </c>
      <c r="D67" t="e">
        <f>VLOOKUP(A67,Datenbank!$A$14:$F$113,4,TRUE)</f>
        <v>#N/A</v>
      </c>
      <c r="E67" s="14" t="e">
        <f>VLOOKUP(A67,Datenbank!$A$14:$F$113,5,TRUE)</f>
        <v>#N/A</v>
      </c>
      <c r="F67" s="14" t="e">
        <f>VLOOKUP(A67,Datenbank!$A$14:$F$113,6,TRUE)</f>
        <v>#N/A</v>
      </c>
    </row>
    <row r="68" spans="1:6" x14ac:dyDescent="0.2">
      <c r="A68" s="12"/>
      <c r="B68" t="e">
        <f>VLOOKUP(A68,Datenbank!$A$14:$F$113,2,TRUE)</f>
        <v>#N/A</v>
      </c>
      <c r="C68" t="e">
        <f>VLOOKUP(A68,Datenbank!$A$14:$F$113,3,TRUE)</f>
        <v>#N/A</v>
      </c>
      <c r="D68" t="e">
        <f>VLOOKUP(A68,Datenbank!$A$14:$F$113,4,TRUE)</f>
        <v>#N/A</v>
      </c>
      <c r="E68" s="14" t="e">
        <f>VLOOKUP(A68,Datenbank!$A$14:$F$113,5,TRUE)</f>
        <v>#N/A</v>
      </c>
      <c r="F68" s="14" t="e">
        <f>VLOOKUP(A68,Datenbank!$A$14:$F$113,6,TRUE)</f>
        <v>#N/A</v>
      </c>
    </row>
    <row r="69" spans="1:6" x14ac:dyDescent="0.2">
      <c r="A69" s="12"/>
      <c r="B69" t="e">
        <f>VLOOKUP(A69,Datenbank!$A$14:$F$113,2,TRUE)</f>
        <v>#N/A</v>
      </c>
      <c r="C69" t="e">
        <f>VLOOKUP(A69,Datenbank!$A$14:$F$113,3,TRUE)</f>
        <v>#N/A</v>
      </c>
      <c r="D69" t="e">
        <f>VLOOKUP(A69,Datenbank!$A$14:$F$113,4,TRUE)</f>
        <v>#N/A</v>
      </c>
      <c r="E69" s="14" t="e">
        <f>VLOOKUP(A69,Datenbank!$A$14:$F$113,5,TRUE)</f>
        <v>#N/A</v>
      </c>
      <c r="F69" s="14" t="e">
        <f>VLOOKUP(A69,Datenbank!$A$14:$F$113,6,TRUE)</f>
        <v>#N/A</v>
      </c>
    </row>
    <row r="70" spans="1:6" x14ac:dyDescent="0.2">
      <c r="A70" s="12"/>
      <c r="B70" t="e">
        <f>VLOOKUP(A70,Datenbank!$A$14:$F$113,2,TRUE)</f>
        <v>#N/A</v>
      </c>
      <c r="C70" t="e">
        <f>VLOOKUP(A70,Datenbank!$A$14:$F$113,3,TRUE)</f>
        <v>#N/A</v>
      </c>
      <c r="D70" t="e">
        <f>VLOOKUP(A70,Datenbank!$A$14:$F$113,4,TRUE)</f>
        <v>#N/A</v>
      </c>
      <c r="E70" s="14" t="e">
        <f>VLOOKUP(A70,Datenbank!$A$14:$F$113,5,TRUE)</f>
        <v>#N/A</v>
      </c>
      <c r="F70" s="14" t="e">
        <f>VLOOKUP(A70,Datenbank!$A$14:$F$113,6,TRUE)</f>
        <v>#N/A</v>
      </c>
    </row>
    <row r="71" spans="1:6" x14ac:dyDescent="0.2">
      <c r="A71" s="12"/>
      <c r="B71" t="e">
        <f>VLOOKUP(A71,Datenbank!$A$14:$F$113,2,TRUE)</f>
        <v>#N/A</v>
      </c>
      <c r="C71" t="e">
        <f>VLOOKUP(A71,Datenbank!$A$14:$F$113,3,TRUE)</f>
        <v>#N/A</v>
      </c>
      <c r="D71" t="e">
        <f>VLOOKUP(A71,Datenbank!$A$14:$F$113,4,TRUE)</f>
        <v>#N/A</v>
      </c>
      <c r="E71" s="14" t="e">
        <f>VLOOKUP(A71,Datenbank!$A$14:$F$113,5,TRUE)</f>
        <v>#N/A</v>
      </c>
      <c r="F71" s="14" t="e">
        <f>VLOOKUP(A71,Datenbank!$A$14:$F$113,6,TRUE)</f>
        <v>#N/A</v>
      </c>
    </row>
    <row r="72" spans="1:6" x14ac:dyDescent="0.2">
      <c r="A72" s="12"/>
      <c r="B72" t="e">
        <f>VLOOKUP(A72,Datenbank!$A$14:$F$113,2,TRUE)</f>
        <v>#N/A</v>
      </c>
      <c r="C72" t="e">
        <f>VLOOKUP(A72,Datenbank!$A$14:$F$113,3,TRUE)</f>
        <v>#N/A</v>
      </c>
      <c r="D72" t="e">
        <f>VLOOKUP(A72,Datenbank!$A$14:$F$113,4,TRUE)</f>
        <v>#N/A</v>
      </c>
      <c r="E72" s="14" t="e">
        <f>VLOOKUP(A72,Datenbank!$A$14:$F$113,5,TRUE)</f>
        <v>#N/A</v>
      </c>
      <c r="F72" s="14" t="e">
        <f>VLOOKUP(A72,Datenbank!$A$14:$F$113,6,TRUE)</f>
        <v>#N/A</v>
      </c>
    </row>
    <row r="73" spans="1:6" x14ac:dyDescent="0.2">
      <c r="A73" s="12"/>
      <c r="B73" t="e">
        <f>VLOOKUP(A73,Datenbank!$A$14:$F$113,2,TRUE)</f>
        <v>#N/A</v>
      </c>
      <c r="C73" t="e">
        <f>VLOOKUP(A73,Datenbank!$A$14:$F$113,3,TRUE)</f>
        <v>#N/A</v>
      </c>
      <c r="D73" t="e">
        <f>VLOOKUP(A73,Datenbank!$A$14:$F$113,4,TRUE)</f>
        <v>#N/A</v>
      </c>
      <c r="E73" s="14" t="e">
        <f>VLOOKUP(A73,Datenbank!$A$14:$F$113,5,TRUE)</f>
        <v>#N/A</v>
      </c>
      <c r="F73" s="14" t="e">
        <f>VLOOKUP(A73,Datenbank!$A$14:$F$113,6,TRUE)</f>
        <v>#N/A</v>
      </c>
    </row>
    <row r="74" spans="1:6" x14ac:dyDescent="0.2">
      <c r="A74" s="12"/>
      <c r="B74" t="e">
        <f>VLOOKUP(A74,Datenbank!$A$14:$F$113,2,TRUE)</f>
        <v>#N/A</v>
      </c>
      <c r="C74" t="e">
        <f>VLOOKUP(A74,Datenbank!$A$14:$F$113,3,TRUE)</f>
        <v>#N/A</v>
      </c>
      <c r="D74" t="e">
        <f>VLOOKUP(A74,Datenbank!$A$14:$F$113,4,TRUE)</f>
        <v>#N/A</v>
      </c>
      <c r="E74" s="14" t="e">
        <f>VLOOKUP(A74,Datenbank!$A$14:$F$113,5,TRUE)</f>
        <v>#N/A</v>
      </c>
      <c r="F74" s="14" t="e">
        <f>VLOOKUP(A74,Datenbank!$A$14:$F$113,6,TRUE)</f>
        <v>#N/A</v>
      </c>
    </row>
    <row r="75" spans="1:6" x14ac:dyDescent="0.2">
      <c r="A75" s="12"/>
      <c r="B75" t="e">
        <f>VLOOKUP(A75,Datenbank!$A$14:$F$113,2,TRUE)</f>
        <v>#N/A</v>
      </c>
      <c r="C75" t="e">
        <f>VLOOKUP(A75,Datenbank!$A$14:$F$113,3,TRUE)</f>
        <v>#N/A</v>
      </c>
      <c r="D75" t="e">
        <f>VLOOKUP(A75,Datenbank!$A$14:$F$113,4,TRUE)</f>
        <v>#N/A</v>
      </c>
      <c r="E75" s="14" t="e">
        <f>VLOOKUP(A75,Datenbank!$A$14:$F$113,5,TRUE)</f>
        <v>#N/A</v>
      </c>
      <c r="F75" s="14" t="e">
        <f>VLOOKUP(A75,Datenbank!$A$14:$F$113,6,TRUE)</f>
        <v>#N/A</v>
      </c>
    </row>
    <row r="76" spans="1:6" x14ac:dyDescent="0.2">
      <c r="A76" s="12"/>
      <c r="B76" t="e">
        <f>VLOOKUP(A76,Datenbank!$A$14:$F$113,2,TRUE)</f>
        <v>#N/A</v>
      </c>
      <c r="C76" t="e">
        <f>VLOOKUP(A76,Datenbank!$A$14:$F$113,3,TRUE)</f>
        <v>#N/A</v>
      </c>
      <c r="D76" t="e">
        <f>VLOOKUP(A76,Datenbank!$A$14:$F$113,4,TRUE)</f>
        <v>#N/A</v>
      </c>
      <c r="E76" s="14" t="e">
        <f>VLOOKUP(A76,Datenbank!$A$14:$F$113,5,TRUE)</f>
        <v>#N/A</v>
      </c>
      <c r="F76" s="14" t="e">
        <f>VLOOKUP(A76,Datenbank!$A$14:$F$113,6,TRUE)</f>
        <v>#N/A</v>
      </c>
    </row>
    <row r="77" spans="1:6" x14ac:dyDescent="0.2">
      <c r="A77" s="12"/>
      <c r="B77" t="e">
        <f>VLOOKUP(A77,Datenbank!$A$14:$F$113,2,TRUE)</f>
        <v>#N/A</v>
      </c>
      <c r="C77" t="e">
        <f>VLOOKUP(A77,Datenbank!$A$14:$F$113,3,TRUE)</f>
        <v>#N/A</v>
      </c>
      <c r="D77" t="e">
        <f>VLOOKUP(A77,Datenbank!$A$14:$F$113,4,TRUE)</f>
        <v>#N/A</v>
      </c>
      <c r="E77" s="14" t="e">
        <f>VLOOKUP(A77,Datenbank!$A$14:$F$113,5,TRUE)</f>
        <v>#N/A</v>
      </c>
      <c r="F77" s="14" t="e">
        <f>VLOOKUP(A77,Datenbank!$A$14:$F$113,6,TRUE)</f>
        <v>#N/A</v>
      </c>
    </row>
    <row r="78" spans="1:6" x14ac:dyDescent="0.2">
      <c r="A78" s="12"/>
      <c r="B78" t="e">
        <f>VLOOKUP(A78,Datenbank!$A$14:$F$113,2,TRUE)</f>
        <v>#N/A</v>
      </c>
      <c r="C78" t="e">
        <f>VLOOKUP(A78,Datenbank!$A$14:$F$113,3,TRUE)</f>
        <v>#N/A</v>
      </c>
      <c r="D78" t="e">
        <f>VLOOKUP(A78,Datenbank!$A$14:$F$113,4,TRUE)</f>
        <v>#N/A</v>
      </c>
      <c r="E78" s="14" t="e">
        <f>VLOOKUP(A78,Datenbank!$A$14:$F$113,5,TRUE)</f>
        <v>#N/A</v>
      </c>
      <c r="F78" s="14" t="e">
        <f>VLOOKUP(A78,Datenbank!$A$14:$F$113,6,TRUE)</f>
        <v>#N/A</v>
      </c>
    </row>
    <row r="79" spans="1:6" x14ac:dyDescent="0.2">
      <c r="A79" s="12"/>
      <c r="B79" t="e">
        <f>VLOOKUP(A79,Datenbank!$A$14:$F$113,2,TRUE)</f>
        <v>#N/A</v>
      </c>
      <c r="C79" t="e">
        <f>VLOOKUP(A79,Datenbank!$A$14:$F$113,3,TRUE)</f>
        <v>#N/A</v>
      </c>
      <c r="D79" t="e">
        <f>VLOOKUP(A79,Datenbank!$A$14:$F$113,4,TRUE)</f>
        <v>#N/A</v>
      </c>
      <c r="E79" s="14" t="e">
        <f>VLOOKUP(A79,Datenbank!$A$14:$F$113,5,TRUE)</f>
        <v>#N/A</v>
      </c>
      <c r="F79" s="14" t="e">
        <f>VLOOKUP(A79,Datenbank!$A$14:$F$113,6,TRUE)</f>
        <v>#N/A</v>
      </c>
    </row>
    <row r="80" spans="1:6" x14ac:dyDescent="0.2">
      <c r="A80" s="12"/>
      <c r="B80" t="e">
        <f>VLOOKUP(A80,Datenbank!$A$14:$F$113,2,TRUE)</f>
        <v>#N/A</v>
      </c>
      <c r="C80" t="e">
        <f>VLOOKUP(A80,Datenbank!$A$14:$F$113,3,TRUE)</f>
        <v>#N/A</v>
      </c>
      <c r="D80" t="e">
        <f>VLOOKUP(A80,Datenbank!$A$14:$F$113,4,TRUE)</f>
        <v>#N/A</v>
      </c>
      <c r="E80" s="14" t="e">
        <f>VLOOKUP(A80,Datenbank!$A$14:$F$113,5,TRUE)</f>
        <v>#N/A</v>
      </c>
      <c r="F80" s="14" t="e">
        <f>VLOOKUP(A80,Datenbank!$A$14:$F$113,6,TRUE)</f>
        <v>#N/A</v>
      </c>
    </row>
    <row r="81" spans="1:6" x14ac:dyDescent="0.2">
      <c r="A81" s="12"/>
      <c r="B81" t="e">
        <f>VLOOKUP(A81,Datenbank!$A$14:$F$113,2,TRUE)</f>
        <v>#N/A</v>
      </c>
      <c r="C81" t="e">
        <f>VLOOKUP(A81,Datenbank!$A$14:$F$113,3,TRUE)</f>
        <v>#N/A</v>
      </c>
      <c r="D81" t="e">
        <f>VLOOKUP(A81,Datenbank!$A$14:$F$113,4,TRUE)</f>
        <v>#N/A</v>
      </c>
      <c r="E81" s="14" t="e">
        <f>VLOOKUP(A81,Datenbank!$A$14:$F$113,5,TRUE)</f>
        <v>#N/A</v>
      </c>
      <c r="F81" s="14" t="e">
        <f>VLOOKUP(A81,Datenbank!$A$14:$F$113,6,TRUE)</f>
        <v>#N/A</v>
      </c>
    </row>
    <row r="82" spans="1:6" x14ac:dyDescent="0.2">
      <c r="A82" s="12"/>
      <c r="B82" t="e">
        <f>VLOOKUP(A82,Datenbank!$A$14:$F$113,2,TRUE)</f>
        <v>#N/A</v>
      </c>
      <c r="C82" t="e">
        <f>VLOOKUP(A82,Datenbank!$A$14:$F$113,3,TRUE)</f>
        <v>#N/A</v>
      </c>
      <c r="D82" t="e">
        <f>VLOOKUP(A82,Datenbank!$A$14:$F$113,4,TRUE)</f>
        <v>#N/A</v>
      </c>
      <c r="E82" s="14" t="e">
        <f>VLOOKUP(A82,Datenbank!$A$14:$F$113,5,TRUE)</f>
        <v>#N/A</v>
      </c>
      <c r="F82" s="14" t="e">
        <f>VLOOKUP(A82,Datenbank!$A$14:$F$113,6,TRUE)</f>
        <v>#N/A</v>
      </c>
    </row>
    <row r="83" spans="1:6" x14ac:dyDescent="0.2">
      <c r="A83" s="12"/>
      <c r="B83" t="e">
        <f>VLOOKUP(A83,Datenbank!$A$14:$F$113,2,TRUE)</f>
        <v>#N/A</v>
      </c>
      <c r="C83" t="e">
        <f>VLOOKUP(A83,Datenbank!$A$14:$F$113,3,TRUE)</f>
        <v>#N/A</v>
      </c>
      <c r="D83" t="e">
        <f>VLOOKUP(A83,Datenbank!$A$14:$F$113,4,TRUE)</f>
        <v>#N/A</v>
      </c>
      <c r="E83" s="14" t="e">
        <f>VLOOKUP(A83,Datenbank!$A$14:$F$113,5,TRUE)</f>
        <v>#N/A</v>
      </c>
      <c r="F83" s="14" t="e">
        <f>VLOOKUP(A83,Datenbank!$A$14:$F$113,6,TRUE)</f>
        <v>#N/A</v>
      </c>
    </row>
    <row r="84" spans="1:6" x14ac:dyDescent="0.2">
      <c r="A84" s="12"/>
      <c r="B84" t="e">
        <f>VLOOKUP(A84,Datenbank!$A$14:$F$113,2,TRUE)</f>
        <v>#N/A</v>
      </c>
      <c r="C84" t="e">
        <f>VLOOKUP(A84,Datenbank!$A$14:$F$113,3,TRUE)</f>
        <v>#N/A</v>
      </c>
      <c r="D84" t="e">
        <f>VLOOKUP(A84,Datenbank!$A$14:$F$113,4,TRUE)</f>
        <v>#N/A</v>
      </c>
      <c r="E84" s="14" t="e">
        <f>VLOOKUP(A84,Datenbank!$A$14:$F$113,5,TRUE)</f>
        <v>#N/A</v>
      </c>
      <c r="F84" s="14" t="e">
        <f>VLOOKUP(A84,Datenbank!$A$14:$F$113,6,TRUE)</f>
        <v>#N/A</v>
      </c>
    </row>
    <row r="85" spans="1:6" x14ac:dyDescent="0.2">
      <c r="A85" s="12"/>
      <c r="B85" t="e">
        <f>VLOOKUP(A85,Datenbank!$A$14:$F$113,2,TRUE)</f>
        <v>#N/A</v>
      </c>
      <c r="C85" t="e">
        <f>VLOOKUP(A85,Datenbank!$A$14:$F$113,3,TRUE)</f>
        <v>#N/A</v>
      </c>
      <c r="D85" t="e">
        <f>VLOOKUP(A85,Datenbank!$A$14:$F$113,4,TRUE)</f>
        <v>#N/A</v>
      </c>
      <c r="E85" s="14" t="e">
        <f>VLOOKUP(A85,Datenbank!$A$14:$F$113,5,TRUE)</f>
        <v>#N/A</v>
      </c>
      <c r="F85" s="14" t="e">
        <f>VLOOKUP(A85,Datenbank!$A$14:$F$113,6,TRUE)</f>
        <v>#N/A</v>
      </c>
    </row>
    <row r="86" spans="1:6" x14ac:dyDescent="0.2">
      <c r="A86" s="12"/>
      <c r="B86" t="e">
        <f>VLOOKUP(A86,Datenbank!$A$14:$F$113,2,TRUE)</f>
        <v>#N/A</v>
      </c>
      <c r="C86" t="e">
        <f>VLOOKUP(A86,Datenbank!$A$14:$F$113,3,TRUE)</f>
        <v>#N/A</v>
      </c>
      <c r="D86" t="e">
        <f>VLOOKUP(A86,Datenbank!$A$14:$F$113,4,TRUE)</f>
        <v>#N/A</v>
      </c>
      <c r="E86" s="14" t="e">
        <f>VLOOKUP(A86,Datenbank!$A$14:$F$113,5,TRUE)</f>
        <v>#N/A</v>
      </c>
      <c r="F86" s="14" t="e">
        <f>VLOOKUP(A86,Datenbank!$A$14:$F$113,6,TRUE)</f>
        <v>#N/A</v>
      </c>
    </row>
    <row r="87" spans="1:6" x14ac:dyDescent="0.2">
      <c r="A87" s="12"/>
      <c r="B87" t="e">
        <f>VLOOKUP(A87,Datenbank!$A$14:$F$113,2,TRUE)</f>
        <v>#N/A</v>
      </c>
      <c r="C87" t="e">
        <f>VLOOKUP(A87,Datenbank!$A$14:$F$113,3,TRUE)</f>
        <v>#N/A</v>
      </c>
      <c r="D87" t="e">
        <f>VLOOKUP(A87,Datenbank!$A$14:$F$113,4,TRUE)</f>
        <v>#N/A</v>
      </c>
      <c r="E87" s="14" t="e">
        <f>VLOOKUP(A87,Datenbank!$A$14:$F$113,5,TRUE)</f>
        <v>#N/A</v>
      </c>
      <c r="F87" s="14" t="e">
        <f>VLOOKUP(A87,Datenbank!$A$14:$F$113,6,TRUE)</f>
        <v>#N/A</v>
      </c>
    </row>
    <row r="88" spans="1:6" x14ac:dyDescent="0.2">
      <c r="A88" s="12"/>
      <c r="B88" t="e">
        <f>VLOOKUP(A88,Datenbank!$A$14:$F$113,2,TRUE)</f>
        <v>#N/A</v>
      </c>
      <c r="C88" t="e">
        <f>VLOOKUP(A88,Datenbank!$A$14:$F$113,3,TRUE)</f>
        <v>#N/A</v>
      </c>
      <c r="D88" t="e">
        <f>VLOOKUP(A88,Datenbank!$A$14:$F$113,4,TRUE)</f>
        <v>#N/A</v>
      </c>
      <c r="E88" s="14" t="e">
        <f>VLOOKUP(A88,Datenbank!$A$14:$F$113,5,TRUE)</f>
        <v>#N/A</v>
      </c>
      <c r="F88" s="14" t="e">
        <f>VLOOKUP(A88,Datenbank!$A$14:$F$113,6,TRUE)</f>
        <v>#N/A</v>
      </c>
    </row>
    <row r="89" spans="1:6" x14ac:dyDescent="0.2">
      <c r="A89" s="12"/>
      <c r="B89" t="e">
        <f>VLOOKUP(A89,Datenbank!$A$14:$F$113,2,TRUE)</f>
        <v>#N/A</v>
      </c>
      <c r="C89" t="e">
        <f>VLOOKUP(A89,Datenbank!$A$14:$F$113,3,TRUE)</f>
        <v>#N/A</v>
      </c>
      <c r="D89" t="e">
        <f>VLOOKUP(A89,Datenbank!$A$14:$F$113,4,TRUE)</f>
        <v>#N/A</v>
      </c>
      <c r="E89" s="14" t="e">
        <f>VLOOKUP(A89,Datenbank!$A$14:$F$113,5,TRUE)</f>
        <v>#N/A</v>
      </c>
      <c r="F89" s="14" t="e">
        <f>VLOOKUP(A89,Datenbank!$A$14:$F$113,6,TRUE)</f>
        <v>#N/A</v>
      </c>
    </row>
    <row r="90" spans="1:6" x14ac:dyDescent="0.2">
      <c r="A90" s="12"/>
      <c r="B90" t="e">
        <f>VLOOKUP(A90,Datenbank!$A$14:$F$113,2,TRUE)</f>
        <v>#N/A</v>
      </c>
      <c r="C90" t="e">
        <f>VLOOKUP(A90,Datenbank!$A$14:$F$113,3,TRUE)</f>
        <v>#N/A</v>
      </c>
      <c r="D90" t="e">
        <f>VLOOKUP(A90,Datenbank!$A$14:$F$113,4,TRUE)</f>
        <v>#N/A</v>
      </c>
      <c r="E90" s="14" t="e">
        <f>VLOOKUP(A90,Datenbank!$A$14:$F$113,5,TRUE)</f>
        <v>#N/A</v>
      </c>
      <c r="F90" s="14" t="e">
        <f>VLOOKUP(A90,Datenbank!$A$14:$F$113,6,TRUE)</f>
        <v>#N/A</v>
      </c>
    </row>
    <row r="91" spans="1:6" x14ac:dyDescent="0.2">
      <c r="A91" s="12"/>
      <c r="B91" t="e">
        <f>VLOOKUP(A91,Datenbank!$A$14:$F$113,2,TRUE)</f>
        <v>#N/A</v>
      </c>
      <c r="C91" t="e">
        <f>VLOOKUP(A91,Datenbank!$A$14:$F$113,3,TRUE)</f>
        <v>#N/A</v>
      </c>
      <c r="D91" t="e">
        <f>VLOOKUP(A91,Datenbank!$A$14:$F$113,4,TRUE)</f>
        <v>#N/A</v>
      </c>
      <c r="E91" s="14" t="e">
        <f>VLOOKUP(A91,Datenbank!$A$14:$F$113,5,TRUE)</f>
        <v>#N/A</v>
      </c>
      <c r="F91" s="14" t="e">
        <f>VLOOKUP(A91,Datenbank!$A$14:$F$113,6,TRUE)</f>
        <v>#N/A</v>
      </c>
    </row>
    <row r="92" spans="1:6" x14ac:dyDescent="0.2">
      <c r="A92" s="12"/>
      <c r="B92" t="e">
        <f>VLOOKUP(A92,Datenbank!$A$14:$F$113,2,TRUE)</f>
        <v>#N/A</v>
      </c>
      <c r="C92" t="e">
        <f>VLOOKUP(A92,Datenbank!$A$14:$F$113,3,TRUE)</f>
        <v>#N/A</v>
      </c>
      <c r="D92" t="e">
        <f>VLOOKUP(A92,Datenbank!$A$14:$F$113,4,TRUE)</f>
        <v>#N/A</v>
      </c>
      <c r="E92" s="14" t="e">
        <f>VLOOKUP(A92,Datenbank!$A$14:$F$113,5,TRUE)</f>
        <v>#N/A</v>
      </c>
      <c r="F92" s="14" t="e">
        <f>VLOOKUP(A92,Datenbank!$A$14:$F$113,6,TRUE)</f>
        <v>#N/A</v>
      </c>
    </row>
    <row r="93" spans="1:6" x14ac:dyDescent="0.2">
      <c r="A93" s="12"/>
      <c r="B93" t="e">
        <f>VLOOKUP(A93,Datenbank!$A$14:$F$113,2,TRUE)</f>
        <v>#N/A</v>
      </c>
      <c r="C93" t="e">
        <f>VLOOKUP(A93,Datenbank!$A$14:$F$113,3,TRUE)</f>
        <v>#N/A</v>
      </c>
      <c r="D93" t="e">
        <f>VLOOKUP(A93,Datenbank!$A$14:$F$113,4,TRUE)</f>
        <v>#N/A</v>
      </c>
      <c r="E93" s="14" t="e">
        <f>VLOOKUP(A93,Datenbank!$A$14:$F$113,5,TRUE)</f>
        <v>#N/A</v>
      </c>
      <c r="F93" s="14" t="e">
        <f>VLOOKUP(A93,Datenbank!$A$14:$F$113,6,TRUE)</f>
        <v>#N/A</v>
      </c>
    </row>
    <row r="94" spans="1:6" x14ac:dyDescent="0.2">
      <c r="A94" s="12"/>
      <c r="B94" t="e">
        <f>VLOOKUP(A94,Datenbank!$A$14:$F$113,2,TRUE)</f>
        <v>#N/A</v>
      </c>
      <c r="C94" t="e">
        <f>VLOOKUP(A94,Datenbank!$A$14:$F$113,3,TRUE)</f>
        <v>#N/A</v>
      </c>
      <c r="D94" t="e">
        <f>VLOOKUP(A94,Datenbank!$A$14:$F$113,4,TRUE)</f>
        <v>#N/A</v>
      </c>
      <c r="E94" s="14" t="e">
        <f>VLOOKUP(A94,Datenbank!$A$14:$F$113,5,TRUE)</f>
        <v>#N/A</v>
      </c>
      <c r="F94" s="14" t="e">
        <f>VLOOKUP(A94,Datenbank!$A$14:$F$113,6,TRUE)</f>
        <v>#N/A</v>
      </c>
    </row>
    <row r="95" spans="1:6" x14ac:dyDescent="0.2">
      <c r="A95" s="12"/>
      <c r="B95" t="e">
        <f>VLOOKUP(A95,Datenbank!$A$14:$F$113,2,TRUE)</f>
        <v>#N/A</v>
      </c>
      <c r="C95" t="e">
        <f>VLOOKUP(A95,Datenbank!$A$14:$F$113,3,TRUE)</f>
        <v>#N/A</v>
      </c>
      <c r="D95" t="e">
        <f>VLOOKUP(A95,Datenbank!$A$14:$F$113,4,TRUE)</f>
        <v>#N/A</v>
      </c>
      <c r="E95" s="14" t="e">
        <f>VLOOKUP(A95,Datenbank!$A$14:$F$113,5,TRUE)</f>
        <v>#N/A</v>
      </c>
      <c r="F95" s="14" t="e">
        <f>VLOOKUP(A95,Datenbank!$A$14:$F$113,6,TRUE)</f>
        <v>#N/A</v>
      </c>
    </row>
    <row r="96" spans="1:6" x14ac:dyDescent="0.2">
      <c r="A96" s="12"/>
      <c r="B96" t="e">
        <f>VLOOKUP(A96,Datenbank!$A$14:$F$113,2,TRUE)</f>
        <v>#N/A</v>
      </c>
      <c r="C96" t="e">
        <f>VLOOKUP(A96,Datenbank!$A$14:$F$113,3,TRUE)</f>
        <v>#N/A</v>
      </c>
      <c r="D96" t="e">
        <f>VLOOKUP(A96,Datenbank!$A$14:$F$113,4,TRUE)</f>
        <v>#N/A</v>
      </c>
      <c r="E96" s="14" t="e">
        <f>VLOOKUP(A96,Datenbank!$A$14:$F$113,5,TRUE)</f>
        <v>#N/A</v>
      </c>
      <c r="F96" s="14" t="e">
        <f>VLOOKUP(A96,Datenbank!$A$14:$F$113,6,TRUE)</f>
        <v>#N/A</v>
      </c>
    </row>
    <row r="97" spans="1:6" x14ac:dyDescent="0.2">
      <c r="A97" s="12"/>
      <c r="B97" t="e">
        <f>VLOOKUP(A97,Datenbank!$A$14:$F$113,2,TRUE)</f>
        <v>#N/A</v>
      </c>
      <c r="C97" t="e">
        <f>VLOOKUP(A97,Datenbank!$A$14:$F$113,3,TRUE)</f>
        <v>#N/A</v>
      </c>
      <c r="D97" t="e">
        <f>VLOOKUP(A97,Datenbank!$A$14:$F$113,4,TRUE)</f>
        <v>#N/A</v>
      </c>
      <c r="E97" s="14" t="e">
        <f>VLOOKUP(A97,Datenbank!$A$14:$F$113,5,TRUE)</f>
        <v>#N/A</v>
      </c>
      <c r="F97" s="14" t="e">
        <f>VLOOKUP(A97,Datenbank!$A$14:$F$113,6,TRUE)</f>
        <v>#N/A</v>
      </c>
    </row>
    <row r="98" spans="1:6" x14ac:dyDescent="0.2">
      <c r="A98" s="12"/>
      <c r="B98" t="e">
        <f>VLOOKUP(A98,Datenbank!$A$14:$F$113,2,TRUE)</f>
        <v>#N/A</v>
      </c>
      <c r="C98" t="e">
        <f>VLOOKUP(A98,Datenbank!$A$14:$F$113,3,TRUE)</f>
        <v>#N/A</v>
      </c>
      <c r="D98" t="e">
        <f>VLOOKUP(A98,Datenbank!$A$14:$F$113,4,TRUE)</f>
        <v>#N/A</v>
      </c>
      <c r="E98" s="14" t="e">
        <f>VLOOKUP(A98,Datenbank!$A$14:$F$113,5,TRUE)</f>
        <v>#N/A</v>
      </c>
      <c r="F98" s="14" t="e">
        <f>VLOOKUP(A98,Datenbank!$A$14:$F$113,6,TRUE)</f>
        <v>#N/A</v>
      </c>
    </row>
    <row r="99" spans="1:6" x14ac:dyDescent="0.2">
      <c r="A99" s="12"/>
      <c r="B99" t="e">
        <f>VLOOKUP(A99,Datenbank!$A$14:$F$113,2,TRUE)</f>
        <v>#N/A</v>
      </c>
      <c r="C99" t="e">
        <f>VLOOKUP(A99,Datenbank!$A$14:$F$113,3,TRUE)</f>
        <v>#N/A</v>
      </c>
      <c r="D99" t="e">
        <f>VLOOKUP(A99,Datenbank!$A$14:$F$113,4,TRUE)</f>
        <v>#N/A</v>
      </c>
      <c r="E99" s="14" t="e">
        <f>VLOOKUP(A99,Datenbank!$A$14:$F$113,5,TRUE)</f>
        <v>#N/A</v>
      </c>
      <c r="F99" s="14" t="e">
        <f>VLOOKUP(A99,Datenbank!$A$14:$F$113,6,TRUE)</f>
        <v>#N/A</v>
      </c>
    </row>
    <row r="100" spans="1:6" x14ac:dyDescent="0.2">
      <c r="A100" s="12"/>
      <c r="B100" t="e">
        <f>VLOOKUP(A100,Datenbank!$A$14:$F$113,2,TRUE)</f>
        <v>#N/A</v>
      </c>
      <c r="C100" t="e">
        <f>VLOOKUP(A100,Datenbank!$A$14:$F$113,3,TRUE)</f>
        <v>#N/A</v>
      </c>
      <c r="D100" t="e">
        <f>VLOOKUP(A100,Datenbank!$A$14:$F$113,4,TRUE)</f>
        <v>#N/A</v>
      </c>
      <c r="E100" s="14" t="e">
        <f>VLOOKUP(A100,Datenbank!$A$14:$F$113,5,TRUE)</f>
        <v>#N/A</v>
      </c>
      <c r="F100" s="14" t="e">
        <f>VLOOKUP(A100,Datenbank!$A$14:$F$113,6,TRUE)</f>
        <v>#N/A</v>
      </c>
    </row>
    <row r="101" spans="1:6" x14ac:dyDescent="0.2">
      <c r="A101" s="12"/>
      <c r="B101" t="e">
        <f>VLOOKUP(A101,Datenbank!$A$14:$F$113,2,TRUE)</f>
        <v>#N/A</v>
      </c>
      <c r="C101" t="e">
        <f>VLOOKUP(A101,Datenbank!$A$14:$F$113,3,TRUE)</f>
        <v>#N/A</v>
      </c>
      <c r="D101" t="e">
        <f>VLOOKUP(A101,Datenbank!$A$14:$F$113,4,TRUE)</f>
        <v>#N/A</v>
      </c>
      <c r="E101" s="14" t="e">
        <f>VLOOKUP(A101,Datenbank!$A$14:$F$113,5,TRUE)</f>
        <v>#N/A</v>
      </c>
      <c r="F101" s="14" t="e">
        <f>VLOOKUP(A101,Datenbank!$A$14:$F$113,6,TRUE)</f>
        <v>#N/A</v>
      </c>
    </row>
    <row r="102" spans="1:6" x14ac:dyDescent="0.2">
      <c r="A102" s="12"/>
      <c r="B102" t="e">
        <f>VLOOKUP(A102,Datenbank!$A$14:$F$113,2,TRUE)</f>
        <v>#N/A</v>
      </c>
      <c r="C102" t="e">
        <f>VLOOKUP(A102,Datenbank!$A$14:$F$113,3,TRUE)</f>
        <v>#N/A</v>
      </c>
      <c r="D102" t="e">
        <f>VLOOKUP(A102,Datenbank!$A$14:$F$113,4,TRUE)</f>
        <v>#N/A</v>
      </c>
      <c r="E102" s="14" t="e">
        <f>VLOOKUP(A102,Datenbank!$A$14:$F$113,5,TRUE)</f>
        <v>#N/A</v>
      </c>
      <c r="F102" s="14" t="e">
        <f>VLOOKUP(A102,Datenbank!$A$14:$F$113,6,TRUE)</f>
        <v>#N/A</v>
      </c>
    </row>
    <row r="103" spans="1:6" x14ac:dyDescent="0.2">
      <c r="A103" s="12"/>
      <c r="B103" t="e">
        <f>VLOOKUP(A103,Datenbank!$A$14:$F$113,2,TRUE)</f>
        <v>#N/A</v>
      </c>
      <c r="C103" t="e">
        <f>VLOOKUP(A103,Datenbank!$A$14:$F$113,3,TRUE)</f>
        <v>#N/A</v>
      </c>
      <c r="D103" t="e">
        <f>VLOOKUP(A103,Datenbank!$A$14:$F$113,4,TRUE)</f>
        <v>#N/A</v>
      </c>
      <c r="E103" s="14" t="e">
        <f>VLOOKUP(A103,Datenbank!$A$14:$F$113,5,TRUE)</f>
        <v>#N/A</v>
      </c>
      <c r="F103" s="14" t="e">
        <f>VLOOKUP(A103,Datenbank!$A$14:$F$113,6,TRUE)</f>
        <v>#N/A</v>
      </c>
    </row>
    <row r="104" spans="1:6" x14ac:dyDescent="0.2">
      <c r="A104" s="12"/>
      <c r="B104" t="e">
        <f>VLOOKUP(A104,Datenbank!$A$14:$F$113,2,TRUE)</f>
        <v>#N/A</v>
      </c>
      <c r="C104" t="e">
        <f>VLOOKUP(A104,Datenbank!$A$14:$F$113,3,TRUE)</f>
        <v>#N/A</v>
      </c>
      <c r="D104" t="e">
        <f>VLOOKUP(A104,Datenbank!$A$14:$F$113,4,TRUE)</f>
        <v>#N/A</v>
      </c>
      <c r="E104" s="14" t="e">
        <f>VLOOKUP(A104,Datenbank!$A$14:$F$113,5,TRUE)</f>
        <v>#N/A</v>
      </c>
      <c r="F104" s="14" t="e">
        <f>VLOOKUP(A104,Datenbank!$A$14:$F$113,6,TRUE)</f>
        <v>#N/A</v>
      </c>
    </row>
    <row r="105" spans="1:6" x14ac:dyDescent="0.2">
      <c r="A105" s="12"/>
      <c r="B105" t="e">
        <f>VLOOKUP(A105,Datenbank!$A$14:$F$113,2,TRUE)</f>
        <v>#N/A</v>
      </c>
      <c r="C105" t="e">
        <f>VLOOKUP(A105,Datenbank!$A$14:$F$113,3,TRUE)</f>
        <v>#N/A</v>
      </c>
      <c r="D105" t="e">
        <f>VLOOKUP(A105,Datenbank!$A$14:$F$113,4,TRUE)</f>
        <v>#N/A</v>
      </c>
      <c r="E105" s="14" t="e">
        <f>VLOOKUP(A105,Datenbank!$A$14:$F$113,5,TRUE)</f>
        <v>#N/A</v>
      </c>
      <c r="F105" s="14" t="e">
        <f>VLOOKUP(A105,Datenbank!$A$14:$F$113,6,TRUE)</f>
        <v>#N/A</v>
      </c>
    </row>
    <row r="106" spans="1:6" x14ac:dyDescent="0.2">
      <c r="A106" s="12"/>
      <c r="B106" t="e">
        <f>VLOOKUP(A106,Datenbank!$A$14:$F$113,2,TRUE)</f>
        <v>#N/A</v>
      </c>
      <c r="C106" t="e">
        <f>VLOOKUP(A106,Datenbank!$A$14:$F$113,3,TRUE)</f>
        <v>#N/A</v>
      </c>
      <c r="D106" t="e">
        <f>VLOOKUP(A106,Datenbank!$A$14:$F$113,4,TRUE)</f>
        <v>#N/A</v>
      </c>
      <c r="E106" s="14" t="e">
        <f>VLOOKUP(A106,Datenbank!$A$14:$F$113,5,TRUE)</f>
        <v>#N/A</v>
      </c>
      <c r="F106" s="14" t="e">
        <f>VLOOKUP(A106,Datenbank!$A$14:$F$113,6,TRUE)</f>
        <v>#N/A</v>
      </c>
    </row>
    <row r="107" spans="1:6" x14ac:dyDescent="0.2">
      <c r="A107" s="12"/>
      <c r="B107" t="e">
        <f>VLOOKUP(A107,Datenbank!$A$14:$F$113,2,TRUE)</f>
        <v>#N/A</v>
      </c>
      <c r="C107" t="e">
        <f>VLOOKUP(A107,Datenbank!$A$14:$F$113,3,TRUE)</f>
        <v>#N/A</v>
      </c>
      <c r="D107" t="e">
        <f>VLOOKUP(A107,Datenbank!$A$14:$F$113,4,TRUE)</f>
        <v>#N/A</v>
      </c>
      <c r="E107" s="14" t="e">
        <f>VLOOKUP(A107,Datenbank!$A$14:$F$113,5,TRUE)</f>
        <v>#N/A</v>
      </c>
      <c r="F107" s="14" t="e">
        <f>VLOOKUP(A107,Datenbank!$A$14:$F$113,6,TRUE)</f>
        <v>#N/A</v>
      </c>
    </row>
    <row r="108" spans="1:6" x14ac:dyDescent="0.2">
      <c r="A108" s="12"/>
      <c r="B108" t="e">
        <f>VLOOKUP(A108,Datenbank!$A$14:$F$113,2,TRUE)</f>
        <v>#N/A</v>
      </c>
      <c r="C108" t="e">
        <f>VLOOKUP(A108,Datenbank!$A$14:$F$113,3,TRUE)</f>
        <v>#N/A</v>
      </c>
      <c r="D108" t="e">
        <f>VLOOKUP(A108,Datenbank!$A$14:$F$113,4,TRUE)</f>
        <v>#N/A</v>
      </c>
      <c r="E108" s="14" t="e">
        <f>VLOOKUP(A108,Datenbank!$A$14:$F$113,5,TRUE)</f>
        <v>#N/A</v>
      </c>
      <c r="F108" s="14" t="e">
        <f>VLOOKUP(A108,Datenbank!$A$14:$F$113,6,TRUE)</f>
        <v>#N/A</v>
      </c>
    </row>
    <row r="109" spans="1:6" x14ac:dyDescent="0.2">
      <c r="A109" s="12"/>
      <c r="B109" t="e">
        <f>VLOOKUP(A109,Datenbank!$A$14:$F$113,2,TRUE)</f>
        <v>#N/A</v>
      </c>
      <c r="C109" t="e">
        <f>VLOOKUP(A109,Datenbank!$A$14:$F$113,3,TRUE)</f>
        <v>#N/A</v>
      </c>
      <c r="D109" t="e">
        <f>VLOOKUP(A109,Datenbank!$A$14:$F$113,4,TRUE)</f>
        <v>#N/A</v>
      </c>
      <c r="E109" s="14" t="e">
        <f>VLOOKUP(A109,Datenbank!$A$14:$F$113,5,TRUE)</f>
        <v>#N/A</v>
      </c>
      <c r="F109" s="14" t="e">
        <f>VLOOKUP(A109,Datenbank!$A$14:$F$113,6,TRUE)</f>
        <v>#N/A</v>
      </c>
    </row>
    <row r="110" spans="1:6" x14ac:dyDescent="0.2">
      <c r="A110" s="12"/>
      <c r="B110" t="e">
        <f>VLOOKUP(A110,Datenbank!$A$14:$F$113,2,TRUE)</f>
        <v>#N/A</v>
      </c>
      <c r="C110" t="e">
        <f>VLOOKUP(A110,Datenbank!$A$14:$F$113,3,TRUE)</f>
        <v>#N/A</v>
      </c>
      <c r="D110" t="e">
        <f>VLOOKUP(A110,Datenbank!$A$14:$F$113,4,TRUE)</f>
        <v>#N/A</v>
      </c>
      <c r="E110" s="14" t="e">
        <f>VLOOKUP(A110,Datenbank!$A$14:$F$113,5,TRUE)</f>
        <v>#N/A</v>
      </c>
      <c r="F110" s="14" t="e">
        <f>VLOOKUP(A110,Datenbank!$A$14:$F$113,6,TRUE)</f>
        <v>#N/A</v>
      </c>
    </row>
  </sheetData>
  <sheetProtection algorithmName="SHA-512" hashValue="pJKmpNrr/sZczPMtAk9iQVHWCQ/QnDWYZKCGiVYEQs4qBW8POwijrJsQRSk+rfCzGvfXRBaPnWj1OHX+krk45Q==" saltValue="81CdszdKUYIIuHw/vr5diA==" spinCount="100000" sheet="1" objects="1" scenarios="1"/>
  <mergeCells count="1">
    <mergeCell ref="E5:F5"/>
  </mergeCells>
  <conditionalFormatting sqref="B10:F110">
    <cfRule type="containsErrors" dxfId="85" priority="1">
      <formula>ISERROR(B10)</formula>
    </cfRule>
    <cfRule type="cellIs" dxfId="84" priority="2" operator="equal">
      <formula>0</formula>
    </cfRule>
  </conditionalFormatting>
  <pageMargins left="0.8125" right="0.70866141732283472" top="1.5104166666666667" bottom="0.78740157480314965" header="0.31496062992125984" footer="0.31496062992125984"/>
  <pageSetup paperSize="9" orientation="portrait" horizontalDpi="4294967295" verticalDpi="4294967295" r:id="rId1"/>
  <headerFooter>
    <oddHeader>&amp;L&amp;G&amp;R&amp;G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showGridLines="0" view="pageLayout" zoomScaleNormal="100" workbookViewId="0">
      <selection activeCell="A10" sqref="A10"/>
    </sheetView>
  </sheetViews>
  <sheetFormatPr baseColWidth="10" defaultColWidth="11.42578125" defaultRowHeight="12.75" x14ac:dyDescent="0.2"/>
  <cols>
    <col min="1" max="1" width="5.85546875" customWidth="1"/>
    <col min="2" max="2" width="13.7109375" customWidth="1"/>
    <col min="3" max="3" width="17.5703125" customWidth="1"/>
    <col min="4" max="4" width="8.140625" customWidth="1"/>
    <col min="5" max="6" width="6.85546875" style="14" customWidth="1"/>
  </cols>
  <sheetData>
    <row r="1" spans="1:9" ht="54" customHeight="1" x14ac:dyDescent="0.3">
      <c r="A1" s="13" t="s">
        <v>23</v>
      </c>
    </row>
    <row r="3" spans="1:9" x14ac:dyDescent="0.2">
      <c r="A3" s="6" t="s">
        <v>12</v>
      </c>
    </row>
    <row r="4" spans="1:9" x14ac:dyDescent="0.2">
      <c r="A4" s="6"/>
    </row>
    <row r="5" spans="1:9" ht="13.5" customHeight="1" x14ac:dyDescent="0.2">
      <c r="E5" s="75" t="s">
        <v>5</v>
      </c>
      <c r="F5" s="76"/>
    </row>
    <row r="6" spans="1:9" x14ac:dyDescent="0.2">
      <c r="A6" s="27" t="s">
        <v>1</v>
      </c>
      <c r="B6" s="27" t="s">
        <v>2</v>
      </c>
      <c r="C6" s="27" t="s">
        <v>3</v>
      </c>
      <c r="D6" s="27" t="s">
        <v>4</v>
      </c>
      <c r="E6" s="28" t="s">
        <v>6</v>
      </c>
      <c r="F6" s="28" t="s">
        <v>7</v>
      </c>
      <c r="H6" s="53" t="s">
        <v>24</v>
      </c>
      <c r="I6" s="53" t="s">
        <v>25</v>
      </c>
    </row>
    <row r="7" spans="1:9" ht="3.75" customHeight="1" x14ac:dyDescent="0.2">
      <c r="A7" s="8"/>
      <c r="B7" s="8"/>
      <c r="C7" s="8"/>
      <c r="D7" s="8"/>
      <c r="E7" s="10"/>
      <c r="F7" s="10"/>
      <c r="H7" s="54"/>
      <c r="I7" s="54"/>
    </row>
    <row r="8" spans="1:9" ht="3.75" customHeight="1" x14ac:dyDescent="0.2">
      <c r="A8" s="7"/>
      <c r="B8" s="7"/>
      <c r="C8" s="7"/>
      <c r="D8" s="7"/>
      <c r="E8" s="9"/>
      <c r="F8" s="9"/>
      <c r="H8" s="55"/>
      <c r="I8" s="55"/>
    </row>
    <row r="9" spans="1:9" ht="3.75" customHeight="1" x14ac:dyDescent="0.2">
      <c r="H9" s="55"/>
      <c r="I9" s="55"/>
    </row>
    <row r="10" spans="1:9" x14ac:dyDescent="0.2">
      <c r="A10" s="41"/>
      <c r="B10" s="42">
        <f>VLOOKUP(A10,Datenbank!$A$13:$F$113,2,TRUE)</f>
        <v>0</v>
      </c>
      <c r="C10" s="42">
        <f>VLOOKUP(A10,Datenbank!$A$13:$F$113,3,TRUE)</f>
        <v>0</v>
      </c>
      <c r="D10" s="69">
        <f>VLOOKUP(A10,Datenbank!$A$13:$F$113,4,TRUE)</f>
        <v>0</v>
      </c>
      <c r="E10" s="43">
        <f>VLOOKUP(A10,Datenbank!$A$13:$F$113,5,TRUE)</f>
        <v>0</v>
      </c>
      <c r="F10" s="44">
        <f>VLOOKUP(A10,Datenbank!$A$13:$F$113,6,TRUE)</f>
        <v>0</v>
      </c>
      <c r="G10" s="55"/>
      <c r="H10" s="55">
        <f>IF(A46&gt;0,B46,IF(A44&gt;0,B44,IF(A42&gt;0,B42,IF(A40&gt;0,B40,IF(A38&gt;0,B38,IF(A36&gt;0,B36,IF(A34&gt;0,B34,IF(A32&gt;0,B32,IF(A30&gt;0,B30,IF(A28&gt;0,B28,IF(A26&gt;0,B26,IF(A24&gt;0,B24,IF(A22&gt;0,B22,IF(A20&gt;0,B20,IF(A18&gt;0,B18,IF(A16&gt;0,B16,IF(A14&gt;0,B14,IF(A12&gt;0,B12,0))))))))))))))))))</f>
        <v>0</v>
      </c>
      <c r="I10" s="55">
        <f>IF(A46&gt;0,B47,IF(A44&gt;0,B45,IF(A42&gt;0,B43,IF(A40&gt;0,B41,IF(A38&gt;0,B39,IF(A36&gt;0,B37,IF(A34&gt;0,B35,IF(A32&gt;0,B33,IF(A30&gt;0,B31,IF(A28&gt;0,B29,IF(A26&gt;0,B27,IF(A24&gt;0,B25,IF(A22&gt;0,B23,IF(A20&gt;0,B21,IF(A18&gt;0,B19,IF(A16&gt;0,B17,IF(A14&gt;0,B15,IF(A12&gt;0,B13,0))))))))))))))))))</f>
        <v>0</v>
      </c>
    </row>
    <row r="11" spans="1:9" x14ac:dyDescent="0.2">
      <c r="A11" s="45"/>
      <c r="B11" s="46">
        <f>VLOOKUP(A11,Datenbank!$A$13:$F$113,2,TRUE)</f>
        <v>0</v>
      </c>
      <c r="C11" s="46">
        <f>VLOOKUP(A11,Datenbank!$A$13:$F$113,3,TRUE)</f>
        <v>0</v>
      </c>
      <c r="D11" s="70">
        <f>VLOOKUP(A11,Datenbank!$A$13:$F$113,4,TRUE)</f>
        <v>0</v>
      </c>
      <c r="E11" s="47">
        <f>VLOOKUP(A11,Datenbank!$A$13:$F$113,5,TRUE)</f>
        <v>0</v>
      </c>
      <c r="F11" s="48">
        <f>VLOOKUP(A11,Datenbank!$A$13:$F$113,6,TRUE)</f>
        <v>0</v>
      </c>
      <c r="H11" s="55"/>
      <c r="I11" s="55"/>
    </row>
    <row r="12" spans="1:9" x14ac:dyDescent="0.2">
      <c r="A12" s="41"/>
      <c r="B12" s="42">
        <f>VLOOKUP(A12,Datenbank!$A$13:$F$113,2,TRUE)</f>
        <v>0</v>
      </c>
      <c r="C12" s="42">
        <f>VLOOKUP(A12,Datenbank!$A$13:$F$113,3,TRUE)</f>
        <v>0</v>
      </c>
      <c r="D12" s="69">
        <f>VLOOKUP(A12,Datenbank!$A$13:$F$113,4,TRUE)</f>
        <v>0</v>
      </c>
      <c r="E12" s="43">
        <f>VLOOKUP(A12,Datenbank!$A$13:$F$113,5,TRUE)</f>
        <v>0</v>
      </c>
      <c r="F12" s="44">
        <f>VLOOKUP(A12,Datenbank!$A$13:$F$113,6,TRUE)</f>
        <v>0</v>
      </c>
      <c r="H12" s="55">
        <f>IF(A12&gt;0,B10,0)</f>
        <v>0</v>
      </c>
      <c r="I12" s="55">
        <f>IF(A12&gt;0,B11,0)</f>
        <v>0</v>
      </c>
    </row>
    <row r="13" spans="1:9" x14ac:dyDescent="0.2">
      <c r="A13" s="45"/>
      <c r="B13" s="46">
        <f>VLOOKUP(A13,Datenbank!$A$13:$F$113,2,TRUE)</f>
        <v>0</v>
      </c>
      <c r="C13" s="46">
        <f>VLOOKUP(A13,Datenbank!$A$13:$F$113,3,TRUE)</f>
        <v>0</v>
      </c>
      <c r="D13" s="70">
        <f>VLOOKUP(A13,Datenbank!$A$13:$F$113,4,TRUE)</f>
        <v>0</v>
      </c>
      <c r="E13" s="47">
        <f>VLOOKUP(A13,Datenbank!$A$13:$F$113,5,TRUE)</f>
        <v>0</v>
      </c>
      <c r="F13" s="48">
        <f>VLOOKUP(A13,Datenbank!$A$13:$F$113,6,TRUE)</f>
        <v>0</v>
      </c>
      <c r="H13" s="55"/>
      <c r="I13" s="55"/>
    </row>
    <row r="14" spans="1:9" x14ac:dyDescent="0.2">
      <c r="A14" s="41"/>
      <c r="B14" s="42">
        <f>VLOOKUP(A14,Datenbank!$A$13:$F$113,2,TRUE)</f>
        <v>0</v>
      </c>
      <c r="C14" s="42">
        <f>VLOOKUP(A14,Datenbank!$A$13:$F$113,3,TRUE)</f>
        <v>0</v>
      </c>
      <c r="D14" s="69">
        <f>VLOOKUP(A14,Datenbank!$A$13:$F$113,4,TRUE)</f>
        <v>0</v>
      </c>
      <c r="E14" s="43">
        <f>VLOOKUP(A14,Datenbank!$A$13:$F$113,5,TRUE)</f>
        <v>0</v>
      </c>
      <c r="F14" s="44">
        <f>VLOOKUP(A14,Datenbank!$A$13:$F$113,6,TRUE)</f>
        <v>0</v>
      </c>
      <c r="H14" s="55">
        <f>IF(A14&gt;0,B12,0)</f>
        <v>0</v>
      </c>
      <c r="I14" s="55">
        <f>IF(A14&gt;0,B13,0)</f>
        <v>0</v>
      </c>
    </row>
    <row r="15" spans="1:9" x14ac:dyDescent="0.2">
      <c r="A15" s="45"/>
      <c r="B15" s="46">
        <f>VLOOKUP(A15,Datenbank!$A$13:$F$113,2,TRUE)</f>
        <v>0</v>
      </c>
      <c r="C15" s="46">
        <f>VLOOKUP(A15,Datenbank!$A$13:$F$113,3,TRUE)</f>
        <v>0</v>
      </c>
      <c r="D15" s="70">
        <f>VLOOKUP(A15,Datenbank!$A$13:$F$113,4,TRUE)</f>
        <v>0</v>
      </c>
      <c r="E15" s="47">
        <f>VLOOKUP(A15,Datenbank!$A$13:$F$113,5,TRUE)</f>
        <v>0</v>
      </c>
      <c r="F15" s="48">
        <f>VLOOKUP(A15,Datenbank!$A$13:$F$113,6,TRUE)</f>
        <v>0</v>
      </c>
      <c r="H15" s="55"/>
      <c r="I15" s="55"/>
    </row>
    <row r="16" spans="1:9" x14ac:dyDescent="0.2">
      <c r="A16" s="41"/>
      <c r="B16" s="42">
        <f>VLOOKUP(A16,Datenbank!$A$13:$F$113,2,TRUE)</f>
        <v>0</v>
      </c>
      <c r="C16" s="42">
        <f>VLOOKUP(A16,Datenbank!$A$13:$F$113,3,TRUE)</f>
        <v>0</v>
      </c>
      <c r="D16" s="69">
        <f>VLOOKUP(A16,Datenbank!$A$13:$F$113,4,TRUE)</f>
        <v>0</v>
      </c>
      <c r="E16" s="43">
        <f>VLOOKUP(A16,Datenbank!$A$13:$F$113,5,TRUE)</f>
        <v>0</v>
      </c>
      <c r="F16" s="44">
        <f>VLOOKUP(A16,Datenbank!$A$13:$F$113,6,TRUE)</f>
        <v>0</v>
      </c>
      <c r="H16" s="55">
        <f>IF(A16&gt;0,B14,0)</f>
        <v>0</v>
      </c>
      <c r="I16" s="55">
        <f>IF(A16&gt;0,B15,0)</f>
        <v>0</v>
      </c>
    </row>
    <row r="17" spans="1:9" x14ac:dyDescent="0.2">
      <c r="A17" s="45"/>
      <c r="B17" s="46">
        <f>VLOOKUP(A17,Datenbank!$A$13:$F$113,2,TRUE)</f>
        <v>0</v>
      </c>
      <c r="C17" s="46">
        <f>VLOOKUP(A17,Datenbank!$A$13:$F$113,3,TRUE)</f>
        <v>0</v>
      </c>
      <c r="D17" s="70">
        <f>VLOOKUP(A17,Datenbank!$A$13:$F$113,4,TRUE)</f>
        <v>0</v>
      </c>
      <c r="E17" s="47">
        <f>VLOOKUP(A17,Datenbank!$A$13:$F$113,5,TRUE)</f>
        <v>0</v>
      </c>
      <c r="F17" s="48">
        <f>VLOOKUP(A17,Datenbank!$A$13:$F$113,6,TRUE)</f>
        <v>0</v>
      </c>
      <c r="H17" s="55"/>
      <c r="I17" s="55"/>
    </row>
    <row r="18" spans="1:9" x14ac:dyDescent="0.2">
      <c r="A18" s="41"/>
      <c r="B18" s="42">
        <f>VLOOKUP(A18,Datenbank!$A$13:$F$113,2,TRUE)</f>
        <v>0</v>
      </c>
      <c r="C18" s="42">
        <f>VLOOKUP(A18,Datenbank!$A$13:$F$113,3,TRUE)</f>
        <v>0</v>
      </c>
      <c r="D18" s="69">
        <f>VLOOKUP(A18,Datenbank!$A$13:$F$113,4,TRUE)</f>
        <v>0</v>
      </c>
      <c r="E18" s="43">
        <f>VLOOKUP(A18,Datenbank!$A$13:$F$113,5,TRUE)</f>
        <v>0</v>
      </c>
      <c r="F18" s="44">
        <f>VLOOKUP(A18,Datenbank!$A$13:$F$113,6,TRUE)</f>
        <v>0</v>
      </c>
      <c r="H18" s="55">
        <f>IF(A18&gt;0,B16,0)</f>
        <v>0</v>
      </c>
      <c r="I18" s="55">
        <f>IF(A18&gt;0,B17,0)</f>
        <v>0</v>
      </c>
    </row>
    <row r="19" spans="1:9" x14ac:dyDescent="0.2">
      <c r="A19" s="45"/>
      <c r="B19" s="46">
        <f>VLOOKUP(A19,Datenbank!$A$13:$F$113,2,TRUE)</f>
        <v>0</v>
      </c>
      <c r="C19" s="46">
        <f>VLOOKUP(A19,Datenbank!$A$13:$F$113,3,TRUE)</f>
        <v>0</v>
      </c>
      <c r="D19" s="70">
        <f>VLOOKUP(A19,Datenbank!$A$13:$F$113,4,TRUE)</f>
        <v>0</v>
      </c>
      <c r="E19" s="47">
        <f>VLOOKUP(A19,Datenbank!$A$13:$F$113,5,TRUE)</f>
        <v>0</v>
      </c>
      <c r="F19" s="48">
        <f>VLOOKUP(A19,Datenbank!$A$13:$F$113,6,TRUE)</f>
        <v>0</v>
      </c>
      <c r="H19" s="55"/>
      <c r="I19" s="55"/>
    </row>
    <row r="20" spans="1:9" x14ac:dyDescent="0.2">
      <c r="A20" s="41"/>
      <c r="B20" s="42">
        <f>VLOOKUP(A20,Datenbank!$A$13:$F$113,2,TRUE)</f>
        <v>0</v>
      </c>
      <c r="C20" s="42">
        <f>VLOOKUP(A20,Datenbank!$A$13:$F$113,3,TRUE)</f>
        <v>0</v>
      </c>
      <c r="D20" s="69">
        <f>VLOOKUP(A20,Datenbank!$A$13:$F$113,4,TRUE)</f>
        <v>0</v>
      </c>
      <c r="E20" s="43">
        <f>VLOOKUP(A20,Datenbank!$A$13:$F$113,5,TRUE)</f>
        <v>0</v>
      </c>
      <c r="F20" s="44">
        <f>VLOOKUP(A20,Datenbank!$A$13:$F$113,6,TRUE)</f>
        <v>0</v>
      </c>
      <c r="H20" s="55">
        <f>IF(A20&gt;0,B18,0)</f>
        <v>0</v>
      </c>
      <c r="I20" s="55">
        <f>IF(A20&gt;0,B19,0)</f>
        <v>0</v>
      </c>
    </row>
    <row r="21" spans="1:9" ht="12.75" customHeight="1" x14ac:dyDescent="0.2">
      <c r="A21" s="45"/>
      <c r="B21" s="46">
        <f>VLOOKUP(A21,Datenbank!$A$13:$F$113,2,TRUE)</f>
        <v>0</v>
      </c>
      <c r="C21" s="46">
        <f>VLOOKUP(A21,Datenbank!$A$13:$F$113,3,TRUE)</f>
        <v>0</v>
      </c>
      <c r="D21" s="70">
        <f>VLOOKUP(A21,Datenbank!$A$13:$F$113,4,TRUE)</f>
        <v>0</v>
      </c>
      <c r="E21" s="47">
        <f>VLOOKUP(A21,Datenbank!$A$13:$F$113,5,TRUE)</f>
        <v>0</v>
      </c>
      <c r="F21" s="48">
        <f>VLOOKUP(A21,Datenbank!$A$13:$F$113,6,TRUE)</f>
        <v>0</v>
      </c>
      <c r="H21" s="56"/>
      <c r="I21" s="55"/>
    </row>
    <row r="22" spans="1:9" x14ac:dyDescent="0.2">
      <c r="A22" s="41"/>
      <c r="B22" s="42">
        <f>VLOOKUP(A22,Datenbank!$A$13:$F$113,2,TRUE)</f>
        <v>0</v>
      </c>
      <c r="C22" s="42">
        <f>VLOOKUP(A22,Datenbank!$A$13:$F$113,3,TRUE)</f>
        <v>0</v>
      </c>
      <c r="D22" s="69">
        <f>VLOOKUP(A22,Datenbank!$A$13:$F$113,4,TRUE)</f>
        <v>0</v>
      </c>
      <c r="E22" s="43">
        <f>VLOOKUP(A22,Datenbank!$A$13:$F$113,5,TRUE)</f>
        <v>0</v>
      </c>
      <c r="F22" s="44">
        <f>VLOOKUP(A22,Datenbank!$A$13:$F$113,6,TRUE)</f>
        <v>0</v>
      </c>
      <c r="H22" s="55">
        <f>IF(A22&gt;0,B20,0)</f>
        <v>0</v>
      </c>
      <c r="I22" s="55">
        <f>IF(A22&gt;0,B21,0)</f>
        <v>0</v>
      </c>
    </row>
    <row r="23" spans="1:9" x14ac:dyDescent="0.2">
      <c r="A23" s="45"/>
      <c r="B23" s="46">
        <f>VLOOKUP(A23,Datenbank!$A$13:$F$113,2,TRUE)</f>
        <v>0</v>
      </c>
      <c r="C23" s="46">
        <f>VLOOKUP(A23,Datenbank!$A$13:$F$113,3,TRUE)</f>
        <v>0</v>
      </c>
      <c r="D23" s="70">
        <f>VLOOKUP(A23,Datenbank!$A$13:$F$113,4,TRUE)</f>
        <v>0</v>
      </c>
      <c r="E23" s="47">
        <f>VLOOKUP(A23,Datenbank!$A$13:$F$113,5,TRUE)</f>
        <v>0</v>
      </c>
      <c r="F23" s="48">
        <f>VLOOKUP(A23,Datenbank!$A$13:$F$113,6,TRUE)</f>
        <v>0</v>
      </c>
      <c r="H23" s="55"/>
      <c r="I23" s="55"/>
    </row>
    <row r="24" spans="1:9" x14ac:dyDescent="0.2">
      <c r="A24" s="41"/>
      <c r="B24" s="42">
        <f>VLOOKUP(A24,Datenbank!$A$13:$F$113,2,TRUE)</f>
        <v>0</v>
      </c>
      <c r="C24" s="42">
        <f>VLOOKUP(A24,Datenbank!$A$13:$F$113,3,TRUE)</f>
        <v>0</v>
      </c>
      <c r="D24" s="69">
        <f>VLOOKUP(A24,Datenbank!$A$13:$F$113,4,TRUE)</f>
        <v>0</v>
      </c>
      <c r="E24" s="43">
        <f>VLOOKUP(A24,Datenbank!$A$13:$F$113,5,TRUE)</f>
        <v>0</v>
      </c>
      <c r="F24" s="44">
        <f>VLOOKUP(A24,Datenbank!$A$13:$F$113,6,TRUE)</f>
        <v>0</v>
      </c>
      <c r="H24" s="55">
        <f>IF(A24&gt;0,B22,0)</f>
        <v>0</v>
      </c>
      <c r="I24" s="55">
        <f>IF(A24&gt;0,B23,0)</f>
        <v>0</v>
      </c>
    </row>
    <row r="25" spans="1:9" x14ac:dyDescent="0.2">
      <c r="A25" s="45"/>
      <c r="B25" s="46">
        <f>VLOOKUP(A25,Datenbank!$A$13:$F$113,2,TRUE)</f>
        <v>0</v>
      </c>
      <c r="C25" s="46">
        <f>VLOOKUP(A25,Datenbank!$A$13:$F$113,3,TRUE)</f>
        <v>0</v>
      </c>
      <c r="D25" s="70">
        <f>VLOOKUP(A25,Datenbank!$A$13:$F$113,4,TRUE)</f>
        <v>0</v>
      </c>
      <c r="E25" s="47">
        <f>VLOOKUP(A25,Datenbank!$A$13:$F$113,5,TRUE)</f>
        <v>0</v>
      </c>
      <c r="F25" s="48">
        <f>VLOOKUP(A25,Datenbank!$A$13:$F$113,6,TRUE)</f>
        <v>0</v>
      </c>
      <c r="H25" s="55"/>
      <c r="I25" s="55"/>
    </row>
    <row r="26" spans="1:9" x14ac:dyDescent="0.2">
      <c r="A26" s="41"/>
      <c r="B26" s="42">
        <f>VLOOKUP(A26,Datenbank!$A$13:$F$113,2,TRUE)</f>
        <v>0</v>
      </c>
      <c r="C26" s="42">
        <f>VLOOKUP(A26,Datenbank!$A$13:$F$113,3,TRUE)</f>
        <v>0</v>
      </c>
      <c r="D26" s="69">
        <f>VLOOKUP(A26,Datenbank!$A$13:$F$113,4,TRUE)</f>
        <v>0</v>
      </c>
      <c r="E26" s="43">
        <f>VLOOKUP(A26,Datenbank!$A$13:$F$113,5,TRUE)</f>
        <v>0</v>
      </c>
      <c r="F26" s="44">
        <f>VLOOKUP(A26,Datenbank!$A$13:$F$113,6,TRUE)</f>
        <v>0</v>
      </c>
      <c r="H26" s="55">
        <f>IF(A26&gt;0,B24,0)</f>
        <v>0</v>
      </c>
      <c r="I26" s="55">
        <f>IF(A26&gt;0,B25,0)</f>
        <v>0</v>
      </c>
    </row>
    <row r="27" spans="1:9" x14ac:dyDescent="0.2">
      <c r="A27" s="45"/>
      <c r="B27" s="46">
        <f>VLOOKUP(A27,Datenbank!$A$13:$F$113,2,TRUE)</f>
        <v>0</v>
      </c>
      <c r="C27" s="46">
        <f>VLOOKUP(A27,Datenbank!$A$13:$F$113,3,TRUE)</f>
        <v>0</v>
      </c>
      <c r="D27" s="70">
        <f>VLOOKUP(A27,Datenbank!$A$13:$F$113,4,TRUE)</f>
        <v>0</v>
      </c>
      <c r="E27" s="47">
        <f>VLOOKUP(A27,Datenbank!$A$13:$F$113,5,TRUE)</f>
        <v>0</v>
      </c>
      <c r="F27" s="48">
        <f>VLOOKUP(A27,Datenbank!$A$13:$F$113,6,TRUE)</f>
        <v>0</v>
      </c>
      <c r="H27" s="55"/>
      <c r="I27" s="55"/>
    </row>
    <row r="28" spans="1:9" x14ac:dyDescent="0.2">
      <c r="A28" s="41"/>
      <c r="B28" s="42">
        <f>VLOOKUP(A28,Datenbank!$A$13:$F$113,2,TRUE)</f>
        <v>0</v>
      </c>
      <c r="C28" s="42">
        <f>VLOOKUP(A28,Datenbank!$A$13:$F$113,3,TRUE)</f>
        <v>0</v>
      </c>
      <c r="D28" s="69">
        <f>VLOOKUP(A28,Datenbank!$A$13:$F$113,4,TRUE)</f>
        <v>0</v>
      </c>
      <c r="E28" s="43">
        <f>VLOOKUP(A28,Datenbank!$A$13:$F$113,5,TRUE)</f>
        <v>0</v>
      </c>
      <c r="F28" s="44">
        <f>VLOOKUP(A28,Datenbank!$A$13:$F$113,6,TRUE)</f>
        <v>0</v>
      </c>
      <c r="H28" s="55">
        <f>IF(A28&gt;0,B26,0)</f>
        <v>0</v>
      </c>
      <c r="I28" s="55">
        <f>IF(A28&gt;0,B27,0)</f>
        <v>0</v>
      </c>
    </row>
    <row r="29" spans="1:9" x14ac:dyDescent="0.2">
      <c r="A29" s="45"/>
      <c r="B29" s="46">
        <f>VLOOKUP(A29,Datenbank!$A$13:$F$113,2,TRUE)</f>
        <v>0</v>
      </c>
      <c r="C29" s="46">
        <f>VLOOKUP(A29,Datenbank!$A$13:$F$113,3,TRUE)</f>
        <v>0</v>
      </c>
      <c r="D29" s="70">
        <f>VLOOKUP(A29,Datenbank!$A$13:$F$113,4,TRUE)</f>
        <v>0</v>
      </c>
      <c r="E29" s="47">
        <f>VLOOKUP(A29,Datenbank!$A$13:$F$113,5,TRUE)</f>
        <v>0</v>
      </c>
      <c r="F29" s="48">
        <f>VLOOKUP(A29,Datenbank!$A$13:$F$113,6,TRUE)</f>
        <v>0</v>
      </c>
      <c r="H29" s="55"/>
      <c r="I29" s="55"/>
    </row>
    <row r="30" spans="1:9" x14ac:dyDescent="0.2">
      <c r="A30" s="41"/>
      <c r="B30" s="42">
        <f>VLOOKUP(A30,Datenbank!$A$13:$F$113,2,TRUE)</f>
        <v>0</v>
      </c>
      <c r="C30" s="42">
        <f>VLOOKUP(A30,Datenbank!$A$13:$F$113,3,TRUE)</f>
        <v>0</v>
      </c>
      <c r="D30" s="69">
        <f>VLOOKUP(A30,Datenbank!$A$13:$F$113,4,TRUE)</f>
        <v>0</v>
      </c>
      <c r="E30" s="43">
        <f>VLOOKUP(A30,Datenbank!$A$13:$F$113,5,TRUE)</f>
        <v>0</v>
      </c>
      <c r="F30" s="44">
        <f>VLOOKUP(A30,Datenbank!$A$13:$F$113,6,TRUE)</f>
        <v>0</v>
      </c>
      <c r="H30" s="55">
        <f>IF(A30&gt;0,B28,0)</f>
        <v>0</v>
      </c>
      <c r="I30" s="55">
        <f>IF(A30&gt;0,B29,0)</f>
        <v>0</v>
      </c>
    </row>
    <row r="31" spans="1:9" x14ac:dyDescent="0.2">
      <c r="A31" s="45"/>
      <c r="B31" s="46">
        <f>VLOOKUP(A31,Datenbank!$A$13:$F$113,2,TRUE)</f>
        <v>0</v>
      </c>
      <c r="C31" s="46">
        <f>VLOOKUP(A31,Datenbank!$A$13:$F$113,3,TRUE)</f>
        <v>0</v>
      </c>
      <c r="D31" s="70">
        <f>VLOOKUP(A31,Datenbank!$A$13:$F$113,4,TRUE)</f>
        <v>0</v>
      </c>
      <c r="E31" s="47">
        <f>VLOOKUP(A31,Datenbank!$A$13:$F$113,5,TRUE)</f>
        <v>0</v>
      </c>
      <c r="F31" s="48">
        <f>VLOOKUP(A31,Datenbank!$A$13:$F$113,6,TRUE)</f>
        <v>0</v>
      </c>
      <c r="H31" s="55"/>
      <c r="I31" s="55"/>
    </row>
    <row r="32" spans="1:9" x14ac:dyDescent="0.2">
      <c r="A32" s="41"/>
      <c r="B32" s="42">
        <f>VLOOKUP(A32,Datenbank!$A$13:$F$113,2,TRUE)</f>
        <v>0</v>
      </c>
      <c r="C32" s="42">
        <f>VLOOKUP(A32,Datenbank!$A$13:$F$113,3,TRUE)</f>
        <v>0</v>
      </c>
      <c r="D32" s="69">
        <f>VLOOKUP(A32,Datenbank!$A$13:$F$113,4,TRUE)</f>
        <v>0</v>
      </c>
      <c r="E32" s="43">
        <f>VLOOKUP(A32,Datenbank!$A$13:$F$113,5,TRUE)</f>
        <v>0</v>
      </c>
      <c r="F32" s="44">
        <f>VLOOKUP(A32,Datenbank!$A$13:$F$113,6,TRUE)</f>
        <v>0</v>
      </c>
      <c r="H32" s="55">
        <f>IF(A32&gt;0,B30,0)</f>
        <v>0</v>
      </c>
      <c r="I32" s="55">
        <f>IF(A32&gt;0,B31,0)</f>
        <v>0</v>
      </c>
    </row>
    <row r="33" spans="1:9" x14ac:dyDescent="0.2">
      <c r="A33" s="45"/>
      <c r="B33" s="46">
        <f>VLOOKUP(A33,Datenbank!$A$13:$F$113,2,TRUE)</f>
        <v>0</v>
      </c>
      <c r="C33" s="46">
        <f>VLOOKUP(A33,Datenbank!$A$13:$F$113,3,TRUE)</f>
        <v>0</v>
      </c>
      <c r="D33" s="70">
        <f>VLOOKUP(A33,Datenbank!$A$13:$F$113,4,TRUE)</f>
        <v>0</v>
      </c>
      <c r="E33" s="47">
        <f>VLOOKUP(A33,Datenbank!$A$13:$F$113,5,TRUE)</f>
        <v>0</v>
      </c>
      <c r="F33" s="48">
        <f>VLOOKUP(A33,Datenbank!$A$13:$F$113,6,TRUE)</f>
        <v>0</v>
      </c>
      <c r="H33" s="55"/>
      <c r="I33" s="55"/>
    </row>
    <row r="34" spans="1:9" x14ac:dyDescent="0.2">
      <c r="A34" s="41"/>
      <c r="B34" s="42">
        <f>VLOOKUP(A34,Datenbank!$A$13:$F$113,2,TRUE)</f>
        <v>0</v>
      </c>
      <c r="C34" s="42">
        <f>VLOOKUP(A34,Datenbank!$A$13:$F$113,3,TRUE)</f>
        <v>0</v>
      </c>
      <c r="D34" s="69">
        <f>VLOOKUP(A34,Datenbank!$A$13:$F$113,4,TRUE)</f>
        <v>0</v>
      </c>
      <c r="E34" s="43">
        <f>VLOOKUP(A34,Datenbank!$A$13:$F$113,5,TRUE)</f>
        <v>0</v>
      </c>
      <c r="F34" s="44">
        <f>VLOOKUP(A34,Datenbank!$A$13:$F$113,6,TRUE)</f>
        <v>0</v>
      </c>
      <c r="H34" s="55">
        <f>IF(A34&gt;0,B32,0)</f>
        <v>0</v>
      </c>
      <c r="I34" s="55">
        <f>IF(A34&gt;0,B33,0)</f>
        <v>0</v>
      </c>
    </row>
    <row r="35" spans="1:9" x14ac:dyDescent="0.2">
      <c r="A35" s="45"/>
      <c r="B35" s="46">
        <f>VLOOKUP(A35,Datenbank!$A$13:$F$113,2,TRUE)</f>
        <v>0</v>
      </c>
      <c r="C35" s="46">
        <f>VLOOKUP(A35,Datenbank!$A$13:$F$113,3,TRUE)</f>
        <v>0</v>
      </c>
      <c r="D35" s="70">
        <f>VLOOKUP(A35,Datenbank!$A$13:$F$113,4,TRUE)</f>
        <v>0</v>
      </c>
      <c r="E35" s="47">
        <f>VLOOKUP(A35,Datenbank!$A$13:$F$113,5,TRUE)</f>
        <v>0</v>
      </c>
      <c r="F35" s="48">
        <f>VLOOKUP(A35,Datenbank!$A$13:$F$113,6,TRUE)</f>
        <v>0</v>
      </c>
      <c r="H35" s="55"/>
      <c r="I35" s="55"/>
    </row>
    <row r="36" spans="1:9" x14ac:dyDescent="0.2">
      <c r="A36" s="41"/>
      <c r="B36" s="42">
        <f>VLOOKUP(A36,Datenbank!$A$13:$F$113,2,TRUE)</f>
        <v>0</v>
      </c>
      <c r="C36" s="42">
        <f>VLOOKUP(A36,Datenbank!$A$13:$F$113,3,TRUE)</f>
        <v>0</v>
      </c>
      <c r="D36" s="69">
        <f>VLOOKUP(A36,Datenbank!$A$13:$F$113,4,TRUE)</f>
        <v>0</v>
      </c>
      <c r="E36" s="43">
        <f>VLOOKUP(A36,Datenbank!$A$13:$F$113,5,TRUE)</f>
        <v>0</v>
      </c>
      <c r="F36" s="44">
        <f>VLOOKUP(A36,Datenbank!$A$13:$F$113,6,TRUE)</f>
        <v>0</v>
      </c>
      <c r="H36" s="55">
        <f>IF(A36&gt;0,B34,0)</f>
        <v>0</v>
      </c>
      <c r="I36" s="55">
        <f>IF(A36&gt;0,B35,0)</f>
        <v>0</v>
      </c>
    </row>
    <row r="37" spans="1:9" x14ac:dyDescent="0.2">
      <c r="A37" s="45"/>
      <c r="B37" s="46">
        <f>VLOOKUP(A37,Datenbank!$A$13:$F$113,2,TRUE)</f>
        <v>0</v>
      </c>
      <c r="C37" s="46">
        <f>VLOOKUP(A37,Datenbank!$A$13:$F$113,3,TRUE)</f>
        <v>0</v>
      </c>
      <c r="D37" s="70">
        <f>VLOOKUP(A37,Datenbank!$A$13:$F$113,4,TRUE)</f>
        <v>0</v>
      </c>
      <c r="E37" s="47">
        <f>VLOOKUP(A37,Datenbank!$A$13:$F$113,5,TRUE)</f>
        <v>0</v>
      </c>
      <c r="F37" s="48">
        <f>VLOOKUP(A37,Datenbank!$A$13:$F$113,6,TRUE)</f>
        <v>0</v>
      </c>
      <c r="H37" s="55"/>
      <c r="I37" s="55"/>
    </row>
    <row r="38" spans="1:9" x14ac:dyDescent="0.2">
      <c r="A38" s="41"/>
      <c r="B38" s="42">
        <f>VLOOKUP(A38,Datenbank!$A$13:$F$113,2,TRUE)</f>
        <v>0</v>
      </c>
      <c r="C38" s="42">
        <f>VLOOKUP(A38,Datenbank!$A$13:$F$113,3,TRUE)</f>
        <v>0</v>
      </c>
      <c r="D38" s="69">
        <f>VLOOKUP(A38,Datenbank!$A$13:$F$113,4,TRUE)</f>
        <v>0</v>
      </c>
      <c r="E38" s="43">
        <f>VLOOKUP(A38,Datenbank!$A$13:$F$113,5,TRUE)</f>
        <v>0</v>
      </c>
      <c r="F38" s="44">
        <f>VLOOKUP(A38,Datenbank!$A$13:$F$113,6,TRUE)</f>
        <v>0</v>
      </c>
      <c r="H38" s="55">
        <f>IF(A38&gt;0,B36,0)</f>
        <v>0</v>
      </c>
      <c r="I38" s="55">
        <f>IF(A38&gt;0,B37,0)</f>
        <v>0</v>
      </c>
    </row>
    <row r="39" spans="1:9" x14ac:dyDescent="0.2">
      <c r="A39" s="45"/>
      <c r="B39" s="46">
        <f>VLOOKUP(A39,Datenbank!$A$13:$F$113,2,TRUE)</f>
        <v>0</v>
      </c>
      <c r="C39" s="46">
        <f>VLOOKUP(A39,Datenbank!$A$13:$F$113,3,TRUE)</f>
        <v>0</v>
      </c>
      <c r="D39" s="70">
        <f>VLOOKUP(A39,Datenbank!$A$13:$F$113,4,TRUE)</f>
        <v>0</v>
      </c>
      <c r="E39" s="47">
        <f>VLOOKUP(A39,Datenbank!$A$13:$F$113,5,TRUE)</f>
        <v>0</v>
      </c>
      <c r="F39" s="48">
        <f>VLOOKUP(A39,Datenbank!$A$13:$F$113,6,TRUE)</f>
        <v>0</v>
      </c>
      <c r="H39" s="55"/>
      <c r="I39" s="55"/>
    </row>
    <row r="40" spans="1:9" x14ac:dyDescent="0.2">
      <c r="A40" s="41"/>
      <c r="B40" s="42">
        <f>VLOOKUP(A40,Datenbank!$A$13:$F$113,2,TRUE)</f>
        <v>0</v>
      </c>
      <c r="C40" s="42">
        <f>VLOOKUP(A40,Datenbank!$A$13:$F$113,3,TRUE)</f>
        <v>0</v>
      </c>
      <c r="D40" s="69">
        <f>VLOOKUP(A40,Datenbank!$A$13:$F$113,4,TRUE)</f>
        <v>0</v>
      </c>
      <c r="E40" s="43">
        <f>VLOOKUP(A40,Datenbank!$A$13:$F$113,5,TRUE)</f>
        <v>0</v>
      </c>
      <c r="F40" s="44">
        <f>VLOOKUP(A40,Datenbank!$A$13:$F$113,6,TRUE)</f>
        <v>0</v>
      </c>
      <c r="H40" s="55">
        <f>IF(A40&gt;0,B38,0)</f>
        <v>0</v>
      </c>
      <c r="I40" s="55">
        <f>IF(A40&gt;0,B39,0)</f>
        <v>0</v>
      </c>
    </row>
    <row r="41" spans="1:9" x14ac:dyDescent="0.2">
      <c r="A41" s="45"/>
      <c r="B41" s="46">
        <f>VLOOKUP(A41,Datenbank!$A$13:$F$113,2,TRUE)</f>
        <v>0</v>
      </c>
      <c r="C41" s="46">
        <f>VLOOKUP(A41,Datenbank!$A$13:$F$113,3,TRUE)</f>
        <v>0</v>
      </c>
      <c r="D41" s="70">
        <f>VLOOKUP(A41,Datenbank!$A$13:$F$113,4,TRUE)</f>
        <v>0</v>
      </c>
      <c r="E41" s="47">
        <f>VLOOKUP(A41,Datenbank!$A$13:$F$113,5,TRUE)</f>
        <v>0</v>
      </c>
      <c r="F41" s="48">
        <f>VLOOKUP(A41,Datenbank!$A$13:$F$113,6,TRUE)</f>
        <v>0</v>
      </c>
      <c r="H41" s="55"/>
      <c r="I41" s="55"/>
    </row>
    <row r="42" spans="1:9" x14ac:dyDescent="0.2">
      <c r="A42" s="41"/>
      <c r="B42" s="42">
        <f>VLOOKUP(A42,Datenbank!$A$13:$F$113,2,TRUE)</f>
        <v>0</v>
      </c>
      <c r="C42" s="42">
        <f>VLOOKUP(A42,Datenbank!$A$13:$F$113,3,TRUE)</f>
        <v>0</v>
      </c>
      <c r="D42" s="69">
        <f>VLOOKUP(A42,Datenbank!$A$13:$F$113,4,TRUE)</f>
        <v>0</v>
      </c>
      <c r="E42" s="43">
        <f>VLOOKUP(A42,Datenbank!$A$13:$F$113,5,TRUE)</f>
        <v>0</v>
      </c>
      <c r="F42" s="44">
        <f>VLOOKUP(A42,Datenbank!$A$13:$F$113,6,TRUE)</f>
        <v>0</v>
      </c>
      <c r="H42" s="55">
        <f>IF(A42&gt;0,B40,0)</f>
        <v>0</v>
      </c>
      <c r="I42" s="55">
        <f>IF(A42&gt;0,B41,0)</f>
        <v>0</v>
      </c>
    </row>
    <row r="43" spans="1:9" x14ac:dyDescent="0.2">
      <c r="A43" s="45"/>
      <c r="B43" s="46">
        <f>VLOOKUP(A43,Datenbank!$A$13:$F$113,2,TRUE)</f>
        <v>0</v>
      </c>
      <c r="C43" s="46">
        <f>VLOOKUP(A43,Datenbank!$A$13:$F$113,3,TRUE)</f>
        <v>0</v>
      </c>
      <c r="D43" s="70">
        <f>VLOOKUP(A43,Datenbank!$A$13:$F$113,4,TRUE)</f>
        <v>0</v>
      </c>
      <c r="E43" s="47">
        <f>VLOOKUP(A43,Datenbank!$A$13:$F$113,5,TRUE)</f>
        <v>0</v>
      </c>
      <c r="F43" s="48">
        <f>VLOOKUP(A43,Datenbank!$A$13:$F$113,6,TRUE)</f>
        <v>0</v>
      </c>
      <c r="H43" s="55"/>
      <c r="I43" s="55"/>
    </row>
    <row r="44" spans="1:9" x14ac:dyDescent="0.2">
      <c r="A44" s="41"/>
      <c r="B44" s="42">
        <f>VLOOKUP(A44,Datenbank!$A$13:$F$113,2,TRUE)</f>
        <v>0</v>
      </c>
      <c r="C44" s="42">
        <f>VLOOKUP(A44,Datenbank!$A$13:$F$113,3,TRUE)</f>
        <v>0</v>
      </c>
      <c r="D44" s="69">
        <f>VLOOKUP(A44,Datenbank!$A$13:$F$113,4,TRUE)</f>
        <v>0</v>
      </c>
      <c r="E44" s="43">
        <f>VLOOKUP(A44,Datenbank!$A$13:$F$113,5,TRUE)</f>
        <v>0</v>
      </c>
      <c r="F44" s="44">
        <f>VLOOKUP(A44,Datenbank!$A$13:$F$113,6,TRUE)</f>
        <v>0</v>
      </c>
      <c r="H44" s="55">
        <f>IF(A44&gt;0,B42,0)</f>
        <v>0</v>
      </c>
      <c r="I44" s="55">
        <f>IF(A44&gt;0,B43,0)</f>
        <v>0</v>
      </c>
    </row>
    <row r="45" spans="1:9" x14ac:dyDescent="0.2">
      <c r="A45" s="45"/>
      <c r="B45" s="46">
        <f>VLOOKUP(A45,Datenbank!$A$13:$F$113,2,TRUE)</f>
        <v>0</v>
      </c>
      <c r="C45" s="46">
        <f>VLOOKUP(A45,Datenbank!$A$13:$F$113,3,TRUE)</f>
        <v>0</v>
      </c>
      <c r="D45" s="70">
        <f>VLOOKUP(A45,Datenbank!$A$13:$F$113,4,TRUE)</f>
        <v>0</v>
      </c>
      <c r="E45" s="47">
        <f>VLOOKUP(A45,Datenbank!$A$13:$F$113,5,TRUE)</f>
        <v>0</v>
      </c>
      <c r="F45" s="48">
        <f>VLOOKUP(A45,Datenbank!$A$13:$F$113,6,TRUE)</f>
        <v>0</v>
      </c>
      <c r="H45" s="55"/>
      <c r="I45" s="55"/>
    </row>
    <row r="46" spans="1:9" x14ac:dyDescent="0.2">
      <c r="A46" s="41"/>
      <c r="B46" s="42">
        <f>VLOOKUP(A46,Datenbank!$A$13:$F$113,2,TRUE)</f>
        <v>0</v>
      </c>
      <c r="C46" s="42">
        <f>VLOOKUP(A46,Datenbank!$A$13:$F$113,3,TRUE)</f>
        <v>0</v>
      </c>
      <c r="D46" s="69">
        <f>VLOOKUP(A46,Datenbank!$A$13:$F$113,4,TRUE)</f>
        <v>0</v>
      </c>
      <c r="E46" s="43">
        <f>VLOOKUP(A46,Datenbank!$A$13:$F$113,5,TRUE)</f>
        <v>0</v>
      </c>
      <c r="F46" s="44">
        <f>VLOOKUP(A46,Datenbank!$A$13:$F$113,6,TRUE)</f>
        <v>0</v>
      </c>
      <c r="H46" s="55">
        <f>IF(A46&gt;0,B44,0)</f>
        <v>0</v>
      </c>
      <c r="I46" s="55">
        <f>IF(A46&gt;0,B45,0)</f>
        <v>0</v>
      </c>
    </row>
    <row r="47" spans="1:9" x14ac:dyDescent="0.2">
      <c r="A47" s="45"/>
      <c r="B47" s="46">
        <f>VLOOKUP(A47,Datenbank!$A$13:$F$113,2,TRUE)</f>
        <v>0</v>
      </c>
      <c r="C47" s="46">
        <f>VLOOKUP(A47,Datenbank!$A$13:$F$113,3,TRUE)</f>
        <v>0</v>
      </c>
      <c r="D47" s="70">
        <f>VLOOKUP(A47,Datenbank!$A$13:$F$113,4,TRUE)</f>
        <v>0</v>
      </c>
      <c r="E47" s="47">
        <f>VLOOKUP(A47,Datenbank!$A$13:$F$113,5,TRUE)</f>
        <v>0</v>
      </c>
      <c r="F47" s="48">
        <f>VLOOKUP(A47,Datenbank!$A$13:$F$113,6,TRUE)</f>
        <v>0</v>
      </c>
      <c r="H47" s="55"/>
      <c r="I47" s="55"/>
    </row>
    <row r="50" spans="1:8" ht="24.75" customHeight="1" x14ac:dyDescent="0.2"/>
    <row r="52" spans="1:8" ht="41.25" customHeight="1" x14ac:dyDescent="0.25">
      <c r="A52" s="4" t="s">
        <v>31</v>
      </c>
    </row>
    <row r="54" spans="1:8" x14ac:dyDescent="0.2">
      <c r="A54" s="71" t="s">
        <v>20</v>
      </c>
      <c r="H54" s="57"/>
    </row>
    <row r="55" spans="1:8" x14ac:dyDescent="0.2">
      <c r="H55" s="57"/>
    </row>
    <row r="56" spans="1:8" x14ac:dyDescent="0.2">
      <c r="A56" t="s">
        <v>14</v>
      </c>
      <c r="B56" t="s">
        <v>27</v>
      </c>
      <c r="C56" s="68">
        <f>SUMPRODUCT(($D$10:$D$47=H56)*($E$10:$E$47=H72))+SUMPRODUCT(($D$10:$D$47=H57)*($E$10:$E$47=H72))</f>
        <v>0</v>
      </c>
      <c r="G56" s="67"/>
      <c r="H56" s="72">
        <v>2003</v>
      </c>
    </row>
    <row r="57" spans="1:8" x14ac:dyDescent="0.2">
      <c r="A57" t="s">
        <v>14</v>
      </c>
      <c r="B57" t="s">
        <v>28</v>
      </c>
      <c r="C57" s="68">
        <f>SUMPRODUCT(($D$10:$D$47=H58)*($E$10:$E$47=H72))+SUMPRODUCT(($D$10:$D$47=H59)*($E$10:$E$47=H72))</f>
        <v>0</v>
      </c>
      <c r="G57" s="67"/>
      <c r="H57" s="72">
        <v>2004</v>
      </c>
    </row>
    <row r="58" spans="1:8" x14ac:dyDescent="0.2">
      <c r="A58" t="s">
        <v>14</v>
      </c>
      <c r="B58" t="s">
        <v>15</v>
      </c>
      <c r="C58" s="68">
        <f>SUMPRODUCT(($D$10:$D$47=H60)*($E$10:$E$47=H72))+SUMPRODUCT(($D$10:$D$47=H61)*($E$10:$E$47=H72))</f>
        <v>0</v>
      </c>
      <c r="G58" s="67"/>
      <c r="H58" s="72">
        <v>2005</v>
      </c>
    </row>
    <row r="59" spans="1:8" x14ac:dyDescent="0.2">
      <c r="A59" t="s">
        <v>14</v>
      </c>
      <c r="B59" t="s">
        <v>16</v>
      </c>
      <c r="C59" s="68">
        <f>SUMPRODUCT(($D$10:$D$47=H62)*($E$10:$E$47=H72))+SUMPRODUCT(($D$10:$D$47=H63)*($E$10:$E$47=H72))</f>
        <v>0</v>
      </c>
      <c r="G59" s="67"/>
      <c r="H59" s="72">
        <v>2006</v>
      </c>
    </row>
    <row r="60" spans="1:8" x14ac:dyDescent="0.2">
      <c r="A60" t="s">
        <v>14</v>
      </c>
      <c r="B60" t="s">
        <v>17</v>
      </c>
      <c r="C60" s="68">
        <f>SUMPRODUCT(($D$10:$D$47=H64)*($E$10:$E$47=$H$72))+SUMPRODUCT(($D$10:$D$47=H65)*($E$10:$E$47=$H$72))</f>
        <v>0</v>
      </c>
      <c r="G60" s="67"/>
      <c r="H60" s="72">
        <v>2007</v>
      </c>
    </row>
    <row r="61" spans="1:8" x14ac:dyDescent="0.2">
      <c r="A61" t="s">
        <v>14</v>
      </c>
      <c r="B61" t="s">
        <v>18</v>
      </c>
      <c r="C61" s="68">
        <f>SUMPRODUCT(($D$10:$D$47=H66)*($E$10:$E$47=$H$72))+SUMPRODUCT(($D$10:$D$47=H67)*($E$10:$E$47=$H$72))+SUMPRODUCT(($D$10:$D$47=H68)*($E$10:$E$47=$H$72))+SUMPRODUCT(($D$10:$D$47=H69)*($E$10:$E$47=$H$72))+SUMPRODUCT(($D$10:$D$47=H70)*($E$10:$E$47=$H$72))+SUMPRODUCT(($D$10:$D$47=H71)*($E$10:$E$47=$H$72))</f>
        <v>0</v>
      </c>
      <c r="G61" s="67"/>
      <c r="H61" s="72">
        <v>2008</v>
      </c>
    </row>
    <row r="62" spans="1:8" x14ac:dyDescent="0.2">
      <c r="A62" t="s">
        <v>19</v>
      </c>
      <c r="B62" t="s">
        <v>27</v>
      </c>
      <c r="C62" s="68">
        <f>SUMPRODUCT(($D$10:$D$47=H56)*($F$10:$F$47=$H$72))+SUMPRODUCT(($D$10:$D$47=H57)*($F$10:$F$47=$H$72))</f>
        <v>0</v>
      </c>
      <c r="G62" s="67"/>
      <c r="H62" s="72">
        <v>2009</v>
      </c>
    </row>
    <row r="63" spans="1:8" x14ac:dyDescent="0.2">
      <c r="A63" t="s">
        <v>19</v>
      </c>
      <c r="B63" t="s">
        <v>28</v>
      </c>
      <c r="C63" s="68">
        <f>SUMPRODUCT(($D$10:$D$47=H58)*($F$10:$F$47=$H$72))+SUMPRODUCT(($D$10:$D$47=H59)*($F$10:$F$47=$H$72))</f>
        <v>0</v>
      </c>
      <c r="G63" s="67"/>
      <c r="H63" s="72">
        <v>2010</v>
      </c>
    </row>
    <row r="64" spans="1:8" x14ac:dyDescent="0.2">
      <c r="A64" t="s">
        <v>19</v>
      </c>
      <c r="B64" t="s">
        <v>15</v>
      </c>
      <c r="C64" s="68">
        <f>SUMPRODUCT(($D$10:$D$47=H60)*($F$10:$F$47=$H$72))+SUMPRODUCT(($D$10:$D$47=H61)*($F$10:$F$47=$H$72))</f>
        <v>0</v>
      </c>
      <c r="G64" s="67"/>
      <c r="H64" s="72">
        <v>2011</v>
      </c>
    </row>
    <row r="65" spans="1:8" x14ac:dyDescent="0.2">
      <c r="A65" t="s">
        <v>19</v>
      </c>
      <c r="B65" t="s">
        <v>16</v>
      </c>
      <c r="C65" s="68">
        <f>SUMPRODUCT(($D$10:$D$47=H62)*($F$10:$F$47=$H$72))+SUMPRODUCT(($D$10:$D$47=H63)*($F$10:$F$47=$H$72))</f>
        <v>0</v>
      </c>
      <c r="G65" s="67"/>
      <c r="H65" s="72">
        <v>2012</v>
      </c>
    </row>
    <row r="66" spans="1:8" x14ac:dyDescent="0.2">
      <c r="A66" t="s">
        <v>19</v>
      </c>
      <c r="B66" t="s">
        <v>17</v>
      </c>
      <c r="C66" s="68">
        <f>SUMPRODUCT(($D$10:$D$47=H64)*($F$10:$F$47=$H$72))+SUMPRODUCT(($D$10:$D$47=H65)*($F$10:$F$47=$H$72))</f>
        <v>0</v>
      </c>
      <c r="G66" s="67"/>
      <c r="H66" s="72">
        <v>2013</v>
      </c>
    </row>
    <row r="67" spans="1:8" x14ac:dyDescent="0.2">
      <c r="A67" t="s">
        <v>19</v>
      </c>
      <c r="B67" t="s">
        <v>18</v>
      </c>
      <c r="C67" s="68">
        <f>SUMPRODUCT(($D$10:$D$47=H66)*($F$10:$F$47=$H$72))+SUMPRODUCT(($D$10:$D$47=H67)*($F$10:$F$47=$H$72))+SUMPRODUCT(($D$10:$D$47=H68)*($F$10:$F$47=$H$72))+SUMPRODUCT(($D$10:$D$47=H69)*($F$10:$F$47=$H$72))+SUMPRODUCT(($D$10:$D$47=H70)*($F$10:$F$47=$H$72))+SUMPRODUCT(($D$10:$D$47=H71)*($F$10:$F$47=$H$72))</f>
        <v>0</v>
      </c>
      <c r="G67" s="67"/>
      <c r="H67" s="72">
        <v>2014</v>
      </c>
    </row>
    <row r="68" spans="1:8" x14ac:dyDescent="0.2">
      <c r="G68" s="67"/>
      <c r="H68" s="72">
        <v>2015</v>
      </c>
    </row>
    <row r="69" spans="1:8" x14ac:dyDescent="0.2">
      <c r="G69" s="67"/>
      <c r="H69" s="72">
        <v>2016</v>
      </c>
    </row>
    <row r="70" spans="1:8" x14ac:dyDescent="0.2">
      <c r="G70" s="67"/>
      <c r="H70" s="72">
        <v>2017</v>
      </c>
    </row>
    <row r="71" spans="1:8" x14ac:dyDescent="0.2">
      <c r="G71" s="67"/>
      <c r="H71" s="72">
        <v>2018</v>
      </c>
    </row>
    <row r="72" spans="1:8" x14ac:dyDescent="0.2">
      <c r="G72" s="67"/>
      <c r="H72" s="73" t="s">
        <v>8</v>
      </c>
    </row>
    <row r="73" spans="1:8" x14ac:dyDescent="0.2">
      <c r="G73" s="67"/>
      <c r="H73" s="57"/>
    </row>
  </sheetData>
  <sheetProtection algorithmName="SHA-512" hashValue="V1jMyfNzXboKA3rLgz2enuCQjxYOo8AHfElUWMLuQyrNH9CIIyBCi4kqCuhg2thaUSzA3G/MQJdbrzRO61ZAng==" saltValue="YmvNi/cuCwKTEGLR1IRE3g==" spinCount="100000" sheet="1" objects="1" scenarios="1"/>
  <mergeCells count="1">
    <mergeCell ref="E5:F5"/>
  </mergeCells>
  <conditionalFormatting sqref="B10:F11">
    <cfRule type="containsErrors" dxfId="83" priority="101">
      <formula>ISERROR(B10)</formula>
    </cfRule>
    <cfRule type="cellIs" dxfId="82" priority="102" operator="equal">
      <formula>0</formula>
    </cfRule>
  </conditionalFormatting>
  <conditionalFormatting sqref="B12:F13">
    <cfRule type="containsErrors" dxfId="81" priority="91">
      <formula>ISERROR(B12)</formula>
    </cfRule>
    <cfRule type="cellIs" dxfId="80" priority="92" operator="equal">
      <formula>0</formula>
    </cfRule>
  </conditionalFormatting>
  <conditionalFormatting sqref="B14:F15">
    <cfRule type="containsErrors" dxfId="79" priority="89">
      <formula>ISERROR(B14)</formula>
    </cfRule>
    <cfRule type="cellIs" dxfId="78" priority="90" operator="equal">
      <formula>0</formula>
    </cfRule>
  </conditionalFormatting>
  <conditionalFormatting sqref="B16:F17">
    <cfRule type="containsErrors" dxfId="77" priority="87">
      <formula>ISERROR(B16)</formula>
    </cfRule>
    <cfRule type="cellIs" dxfId="76" priority="88" operator="equal">
      <formula>0</formula>
    </cfRule>
  </conditionalFormatting>
  <conditionalFormatting sqref="B18:F19">
    <cfRule type="containsErrors" dxfId="75" priority="85">
      <formula>ISERROR(B18)</formula>
    </cfRule>
    <cfRule type="cellIs" dxfId="74" priority="86" operator="equal">
      <formula>0</formula>
    </cfRule>
  </conditionalFormatting>
  <conditionalFormatting sqref="B20:F21">
    <cfRule type="containsErrors" dxfId="73" priority="83">
      <formula>ISERROR(B20)</formula>
    </cfRule>
    <cfRule type="cellIs" dxfId="72" priority="84" operator="equal">
      <formula>0</formula>
    </cfRule>
  </conditionalFormatting>
  <conditionalFormatting sqref="B22:F23">
    <cfRule type="containsErrors" dxfId="71" priority="81">
      <formula>ISERROR(B22)</formula>
    </cfRule>
    <cfRule type="cellIs" dxfId="70" priority="82" operator="equal">
      <formula>0</formula>
    </cfRule>
  </conditionalFormatting>
  <conditionalFormatting sqref="B24:F25">
    <cfRule type="containsErrors" dxfId="69" priority="79">
      <formula>ISERROR(B24)</formula>
    </cfRule>
    <cfRule type="cellIs" dxfId="68" priority="80" operator="equal">
      <formula>0</formula>
    </cfRule>
  </conditionalFormatting>
  <conditionalFormatting sqref="B26:F27">
    <cfRule type="containsErrors" dxfId="67" priority="77">
      <formula>ISERROR(B26)</formula>
    </cfRule>
    <cfRule type="cellIs" dxfId="66" priority="78" operator="equal">
      <formula>0</formula>
    </cfRule>
  </conditionalFormatting>
  <conditionalFormatting sqref="B28:F29">
    <cfRule type="containsErrors" dxfId="65" priority="73">
      <formula>ISERROR(B28)</formula>
    </cfRule>
    <cfRule type="cellIs" dxfId="64" priority="74" operator="equal">
      <formula>0</formula>
    </cfRule>
  </conditionalFormatting>
  <conditionalFormatting sqref="B30:F31">
    <cfRule type="containsErrors" dxfId="63" priority="69">
      <formula>ISERROR(B30)</formula>
    </cfRule>
    <cfRule type="cellIs" dxfId="62" priority="70" operator="equal">
      <formula>0</formula>
    </cfRule>
  </conditionalFormatting>
  <conditionalFormatting sqref="B32:F33">
    <cfRule type="containsErrors" dxfId="61" priority="65">
      <formula>ISERROR(B32)</formula>
    </cfRule>
    <cfRule type="cellIs" dxfId="60" priority="66" operator="equal">
      <formula>0</formula>
    </cfRule>
  </conditionalFormatting>
  <conditionalFormatting sqref="B34:F35">
    <cfRule type="containsErrors" dxfId="59" priority="61">
      <formula>ISERROR(B34)</formula>
    </cfRule>
    <cfRule type="cellIs" dxfId="58" priority="62" operator="equal">
      <formula>0</formula>
    </cfRule>
  </conditionalFormatting>
  <conditionalFormatting sqref="B36:F37">
    <cfRule type="containsErrors" dxfId="57" priority="57">
      <formula>ISERROR(B36)</formula>
    </cfRule>
    <cfRule type="cellIs" dxfId="56" priority="58" operator="equal">
      <formula>0</formula>
    </cfRule>
  </conditionalFormatting>
  <conditionalFormatting sqref="B38:F39">
    <cfRule type="containsErrors" dxfId="55" priority="53">
      <formula>ISERROR(B38)</formula>
    </cfRule>
    <cfRule type="cellIs" dxfId="54" priority="54" operator="equal">
      <formula>0</formula>
    </cfRule>
  </conditionalFormatting>
  <conditionalFormatting sqref="B40:F41">
    <cfRule type="containsErrors" dxfId="53" priority="49">
      <formula>ISERROR(B40)</formula>
    </cfRule>
    <cfRule type="cellIs" dxfId="52" priority="50" operator="equal">
      <formula>0</formula>
    </cfRule>
  </conditionalFormatting>
  <conditionalFormatting sqref="B42:F43">
    <cfRule type="containsErrors" dxfId="51" priority="45">
      <formula>ISERROR(B42)</formula>
    </cfRule>
    <cfRule type="cellIs" dxfId="50" priority="46" operator="equal">
      <formula>0</formula>
    </cfRule>
  </conditionalFormatting>
  <conditionalFormatting sqref="B44:F45">
    <cfRule type="containsErrors" dxfId="49" priority="41">
      <formula>ISERROR(B44)</formula>
    </cfRule>
    <cfRule type="cellIs" dxfId="48" priority="42" operator="equal">
      <formula>0</formula>
    </cfRule>
  </conditionalFormatting>
  <conditionalFormatting sqref="B46:F47">
    <cfRule type="containsErrors" dxfId="47" priority="37">
      <formula>ISERROR(B46)</formula>
    </cfRule>
    <cfRule type="cellIs" dxfId="46" priority="38" operator="equal">
      <formula>0</formula>
    </cfRule>
  </conditionalFormatting>
  <conditionalFormatting sqref="G10:H10 H12:I12 H24:I24 H22:I22 H20:I20 H18:I18 H16:I16 H14:I14 H44:I44 H42:I42 H40:I40 H38:I38 H36:I36 H34:I34 H32:I32 H30:I30 H28:I28 H26:I26 H46:I46">
    <cfRule type="cellIs" dxfId="45" priority="36" operator="equal">
      <formula>0</formula>
    </cfRule>
  </conditionalFormatting>
  <conditionalFormatting sqref="H11 H19 H13 H15 H17 H23 H25 H27 H29 H31 H33 H35 H37 H39 H41 H43 H45 H47">
    <cfRule type="cellIs" dxfId="44" priority="35" operator="equal">
      <formula>0</formula>
    </cfRule>
  </conditionalFormatting>
  <conditionalFormatting sqref="I11 I19 I13 I15 I17 I21 I23 I25 I27 I29 I31 I33 I35 I37 I39 I41 I43 I45 I47">
    <cfRule type="cellIs" dxfId="43" priority="34" operator="equal">
      <formula>0</formula>
    </cfRule>
  </conditionalFormatting>
  <conditionalFormatting sqref="I10">
    <cfRule type="cellIs" dxfId="42" priority="33" operator="equal">
      <formula>0</formula>
    </cfRule>
  </conditionalFormatting>
  <conditionalFormatting sqref="B10:F47">
    <cfRule type="cellIs" dxfId="41" priority="31" operator="equal">
      <formula>0</formula>
    </cfRule>
    <cfRule type="containsErrors" dxfId="40" priority="32">
      <formula>ISERROR(B10)</formula>
    </cfRule>
  </conditionalFormatting>
  <conditionalFormatting sqref="G56:G73">
    <cfRule type="containsErrors" dxfId="39" priority="30">
      <formula>ISERROR(G56)</formula>
    </cfRule>
  </conditionalFormatting>
  <conditionalFormatting sqref="D10:F47">
    <cfRule type="containsBlanks" dxfId="38" priority="103">
      <formula>LEN(TRIM(D10))=0</formula>
    </cfRule>
  </conditionalFormatting>
  <pageMargins left="0.8125" right="0.70866141732283472" top="1.5104166666666667" bottom="0.78740157480314965" header="0.31496062992125984" footer="0.31496062992125984"/>
  <pageSetup paperSize="9" orientation="portrait" horizontalDpi="4294967295" verticalDpi="4294967295" r:id="rId1"/>
  <headerFooter>
    <oddHeader>&amp;L&amp;G&amp;R&amp;G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showGridLines="0" view="pageLayout" zoomScaleNormal="100" workbookViewId="0">
      <selection activeCell="A10" sqref="A10"/>
    </sheetView>
  </sheetViews>
  <sheetFormatPr baseColWidth="10" defaultColWidth="11.42578125" defaultRowHeight="12.75" x14ac:dyDescent="0.2"/>
  <cols>
    <col min="1" max="1" width="5.85546875" customWidth="1"/>
    <col min="2" max="2" width="13.7109375" customWidth="1"/>
    <col min="3" max="3" width="17.5703125" customWidth="1"/>
    <col min="4" max="4" width="8.140625" customWidth="1"/>
    <col min="5" max="6" width="6.85546875" style="14" customWidth="1"/>
  </cols>
  <sheetData>
    <row r="1" spans="1:6" ht="18.75" x14ac:dyDescent="0.3">
      <c r="A1" s="13" t="s">
        <v>26</v>
      </c>
    </row>
    <row r="3" spans="1:6" x14ac:dyDescent="0.2">
      <c r="A3" s="6" t="s">
        <v>12</v>
      </c>
    </row>
    <row r="4" spans="1:6" x14ac:dyDescent="0.2">
      <c r="A4" s="6"/>
    </row>
    <row r="5" spans="1:6" ht="13.5" customHeight="1" x14ac:dyDescent="0.2">
      <c r="E5" s="75" t="s">
        <v>5</v>
      </c>
      <c r="F5" s="76"/>
    </row>
    <row r="6" spans="1:6" x14ac:dyDescent="0.2">
      <c r="A6" s="27" t="s">
        <v>1</v>
      </c>
      <c r="B6" s="27" t="s">
        <v>2</v>
      </c>
      <c r="C6" s="27" t="s">
        <v>3</v>
      </c>
      <c r="D6" s="27" t="s">
        <v>4</v>
      </c>
      <c r="E6" s="28" t="s">
        <v>6</v>
      </c>
      <c r="F6" s="28" t="s">
        <v>7</v>
      </c>
    </row>
    <row r="7" spans="1:6" ht="3.75" customHeight="1" x14ac:dyDescent="0.2">
      <c r="A7" s="8"/>
      <c r="B7" s="8"/>
      <c r="C7" s="8"/>
      <c r="D7" s="8"/>
      <c r="E7" s="10"/>
      <c r="F7" s="10"/>
    </row>
    <row r="8" spans="1:6" ht="3.75" customHeight="1" x14ac:dyDescent="0.2">
      <c r="A8" s="7"/>
      <c r="B8" s="7"/>
      <c r="C8" s="7"/>
      <c r="D8" s="7"/>
      <c r="E8" s="9"/>
      <c r="F8" s="9"/>
    </row>
    <row r="9" spans="1:6" ht="3.75" customHeight="1" x14ac:dyDescent="0.2"/>
    <row r="10" spans="1:6" x14ac:dyDescent="0.2">
      <c r="A10" s="39"/>
      <c r="B10" s="29">
        <f>VLOOKUP(A10,Datenbank!$A$13:$F$113,2,TRUE)</f>
        <v>0</v>
      </c>
      <c r="C10" s="29">
        <f>VLOOKUP(A10,Datenbank!$A$13:$F$113,3,TRUE)</f>
        <v>0</v>
      </c>
      <c r="D10" s="29">
        <f>VLOOKUP(A10,Datenbank!$A$13:$F$113,4,TRUE)</f>
        <v>0</v>
      </c>
      <c r="E10" s="30">
        <f>VLOOKUP(A10,Datenbank!$A$13:$F$113,5,TRUE)</f>
        <v>0</v>
      </c>
      <c r="F10" s="40">
        <f>VLOOKUP(A10,Datenbank!$A$13:$F$113,6,TRUE)</f>
        <v>0</v>
      </c>
    </row>
    <row r="11" spans="1:6" x14ac:dyDescent="0.2">
      <c r="A11" s="49"/>
      <c r="B11" s="50">
        <f>VLOOKUP(A11,Datenbank!$A$13:$F$113,2,TRUE)</f>
        <v>0</v>
      </c>
      <c r="C11" s="50">
        <f>VLOOKUP(A11,Datenbank!$A$13:$F$113,3,TRUE)</f>
        <v>0</v>
      </c>
      <c r="D11" s="50">
        <f>VLOOKUP(A11,Datenbank!$A$13:$F$113,4,TRUE)</f>
        <v>0</v>
      </c>
      <c r="E11" s="51">
        <f>VLOOKUP(A11,Datenbank!$A$13:$F$113,5,TRUE)</f>
        <v>0</v>
      </c>
      <c r="F11" s="52">
        <f>VLOOKUP(A11,Datenbank!$A$13:$F$113,6,TRUE)</f>
        <v>0</v>
      </c>
    </row>
    <row r="12" spans="1:6" x14ac:dyDescent="0.2">
      <c r="A12" s="49"/>
      <c r="B12" s="50">
        <f>VLOOKUP(A12,Datenbank!$A$13:$F$113,2,TRUE)</f>
        <v>0</v>
      </c>
      <c r="C12" s="50">
        <f>VLOOKUP(A12,Datenbank!$A$13:$F$113,3,TRUE)</f>
        <v>0</v>
      </c>
      <c r="D12" s="50">
        <f>VLOOKUP(A12,Datenbank!$A$13:$F$113,4,TRUE)</f>
        <v>0</v>
      </c>
      <c r="E12" s="51">
        <f>VLOOKUP(A12,Datenbank!$A$13:$F$113,5,TRUE)</f>
        <v>0</v>
      </c>
      <c r="F12" s="52">
        <f>VLOOKUP(A12,Datenbank!$A$13:$F$113,6,TRUE)</f>
        <v>0</v>
      </c>
    </row>
    <row r="13" spans="1:6" x14ac:dyDescent="0.2">
      <c r="A13" s="45"/>
      <c r="B13" s="46">
        <f>VLOOKUP(A13,Datenbank!$A$13:$F$113,2,TRUE)</f>
        <v>0</v>
      </c>
      <c r="C13" s="46">
        <f>VLOOKUP(A13,Datenbank!$A$13:$F$113,3,TRUE)</f>
        <v>0</v>
      </c>
      <c r="D13" s="46">
        <f>VLOOKUP(A13,Datenbank!$A$13:$F$113,4,TRUE)</f>
        <v>0</v>
      </c>
      <c r="E13" s="47">
        <f>VLOOKUP(A13,Datenbank!$A$13:$F$113,5,TRUE)</f>
        <v>0</v>
      </c>
      <c r="F13" s="48">
        <f>VLOOKUP(A13,Datenbank!$A$13:$F$113,6,TRUE)</f>
        <v>0</v>
      </c>
    </row>
    <row r="14" spans="1:6" ht="4.5" customHeight="1" x14ac:dyDescent="0.2">
      <c r="A14" s="12"/>
    </row>
    <row r="15" spans="1:6" x14ac:dyDescent="0.2">
      <c r="A15" s="39"/>
      <c r="B15" s="29">
        <f>VLOOKUP(A15,Datenbank!$A$13:$F$113,2,TRUE)</f>
        <v>0</v>
      </c>
      <c r="C15" s="29">
        <f>VLOOKUP(A15,Datenbank!$A$13:$F$113,3,TRUE)</f>
        <v>0</v>
      </c>
      <c r="D15" s="29">
        <f>VLOOKUP(A15,Datenbank!$A$13:$F$113,4,TRUE)</f>
        <v>0</v>
      </c>
      <c r="E15" s="30">
        <f>VLOOKUP(A15,Datenbank!$A$13:$F$113,5,TRUE)</f>
        <v>0</v>
      </c>
      <c r="F15" s="40">
        <f>VLOOKUP(A15,Datenbank!$A$13:$F$113,6,TRUE)</f>
        <v>0</v>
      </c>
    </row>
    <row r="16" spans="1:6" x14ac:dyDescent="0.2">
      <c r="A16" s="49"/>
      <c r="B16" s="50">
        <f>VLOOKUP(A16,Datenbank!$A$13:$F$113,2,TRUE)</f>
        <v>0</v>
      </c>
      <c r="C16" s="50">
        <f>VLOOKUP(A16,Datenbank!$A$13:$F$113,3,TRUE)</f>
        <v>0</v>
      </c>
      <c r="D16" s="50">
        <f>VLOOKUP(A16,Datenbank!$A$13:$F$113,4,TRUE)</f>
        <v>0</v>
      </c>
      <c r="E16" s="51">
        <f>VLOOKUP(A16,Datenbank!$A$13:$F$113,5,TRUE)</f>
        <v>0</v>
      </c>
      <c r="F16" s="52">
        <f>VLOOKUP(A16,Datenbank!$A$13:$F$113,6,TRUE)</f>
        <v>0</v>
      </c>
    </row>
    <row r="17" spans="1:6" x14ac:dyDescent="0.2">
      <c r="A17" s="49"/>
      <c r="B17" s="50">
        <f>VLOOKUP(A17,Datenbank!$A$13:$F$113,2,TRUE)</f>
        <v>0</v>
      </c>
      <c r="C17" s="50">
        <f>VLOOKUP(A17,Datenbank!$A$13:$F$113,3,TRUE)</f>
        <v>0</v>
      </c>
      <c r="D17" s="50">
        <f>VLOOKUP(A17,Datenbank!$A$13:$F$113,4,TRUE)</f>
        <v>0</v>
      </c>
      <c r="E17" s="51">
        <f>VLOOKUP(A17,Datenbank!$A$13:$F$113,5,TRUE)</f>
        <v>0</v>
      </c>
      <c r="F17" s="52">
        <f>VLOOKUP(A17,Datenbank!$A$13:$F$113,6,TRUE)</f>
        <v>0</v>
      </c>
    </row>
    <row r="18" spans="1:6" x14ac:dyDescent="0.2">
      <c r="A18" s="45"/>
      <c r="B18" s="46">
        <f>VLOOKUP(A18,Datenbank!$A$13:$F$113,2,TRUE)</f>
        <v>0</v>
      </c>
      <c r="C18" s="46">
        <f>VLOOKUP(A18,Datenbank!$A$13:$F$113,3,TRUE)</f>
        <v>0</v>
      </c>
      <c r="D18" s="46">
        <f>VLOOKUP(A18,Datenbank!$A$13:$F$113,4,TRUE)</f>
        <v>0</v>
      </c>
      <c r="E18" s="47">
        <f>VLOOKUP(A18,Datenbank!$A$13:$F$113,5,TRUE)</f>
        <v>0</v>
      </c>
      <c r="F18" s="48">
        <f>VLOOKUP(A18,Datenbank!$A$13:$F$113,6,TRUE)</f>
        <v>0</v>
      </c>
    </row>
    <row r="19" spans="1:6" ht="4.5" customHeight="1" x14ac:dyDescent="0.2">
      <c r="A19" s="12"/>
    </row>
    <row r="20" spans="1:6" x14ac:dyDescent="0.2">
      <c r="A20" s="39"/>
      <c r="B20" s="29">
        <f>VLOOKUP(A20,Datenbank!$A$13:$F$113,2,TRUE)</f>
        <v>0</v>
      </c>
      <c r="C20" s="29">
        <f>VLOOKUP(A20,Datenbank!$A$13:$F$113,3,TRUE)</f>
        <v>0</v>
      </c>
      <c r="D20" s="29">
        <f>VLOOKUP(A20,Datenbank!$A$13:$F$113,4,TRUE)</f>
        <v>0</v>
      </c>
      <c r="E20" s="30">
        <f>VLOOKUP(A20,Datenbank!$A$13:$F$113,5,TRUE)</f>
        <v>0</v>
      </c>
      <c r="F20" s="40">
        <f>VLOOKUP(A20,Datenbank!$A$13:$F$113,6,TRUE)</f>
        <v>0</v>
      </c>
    </row>
    <row r="21" spans="1:6" x14ac:dyDescent="0.2">
      <c r="A21" s="49"/>
      <c r="B21" s="50">
        <f>VLOOKUP(A21,Datenbank!$A$13:$F$113,2,TRUE)</f>
        <v>0</v>
      </c>
      <c r="C21" s="50">
        <f>VLOOKUP(A21,Datenbank!$A$13:$F$113,3,TRUE)</f>
        <v>0</v>
      </c>
      <c r="D21" s="50">
        <f>VLOOKUP(A21,Datenbank!$A$13:$F$113,4,TRUE)</f>
        <v>0</v>
      </c>
      <c r="E21" s="51">
        <f>VLOOKUP(A21,Datenbank!$A$13:$F$113,5,TRUE)</f>
        <v>0</v>
      </c>
      <c r="F21" s="52">
        <f>VLOOKUP(A21,Datenbank!$A$13:$F$113,6,TRUE)</f>
        <v>0</v>
      </c>
    </row>
    <row r="22" spans="1:6" x14ac:dyDescent="0.2">
      <c r="A22" s="49"/>
      <c r="B22" s="50">
        <f>VLOOKUP(A22,Datenbank!$A$13:$F$113,2,TRUE)</f>
        <v>0</v>
      </c>
      <c r="C22" s="50">
        <f>VLOOKUP(A22,Datenbank!$A$13:$F$113,3,TRUE)</f>
        <v>0</v>
      </c>
      <c r="D22" s="50">
        <f>VLOOKUP(A22,Datenbank!$A$13:$F$113,4,TRUE)</f>
        <v>0</v>
      </c>
      <c r="E22" s="51">
        <f>VLOOKUP(A22,Datenbank!$A$13:$F$113,5,TRUE)</f>
        <v>0</v>
      </c>
      <c r="F22" s="52">
        <f>VLOOKUP(A22,Datenbank!$A$13:$F$113,6,TRUE)</f>
        <v>0</v>
      </c>
    </row>
    <row r="23" spans="1:6" x14ac:dyDescent="0.2">
      <c r="A23" s="45"/>
      <c r="B23" s="46">
        <f>VLOOKUP(A23,Datenbank!$A$13:$F$113,2,TRUE)</f>
        <v>0</v>
      </c>
      <c r="C23" s="46">
        <f>VLOOKUP(A23,Datenbank!$A$13:$F$113,3,TRUE)</f>
        <v>0</v>
      </c>
      <c r="D23" s="46">
        <f>VLOOKUP(A23,Datenbank!$A$13:$F$113,4,TRUE)</f>
        <v>0</v>
      </c>
      <c r="E23" s="47">
        <f>VLOOKUP(A23,Datenbank!$A$13:$F$113,5,TRUE)</f>
        <v>0</v>
      </c>
      <c r="F23" s="48">
        <f>VLOOKUP(A23,Datenbank!$A$13:$F$113,6,TRUE)</f>
        <v>0</v>
      </c>
    </row>
    <row r="24" spans="1:6" ht="4.5" customHeight="1" x14ac:dyDescent="0.2">
      <c r="A24" s="12"/>
    </row>
    <row r="25" spans="1:6" x14ac:dyDescent="0.2">
      <c r="A25" s="39"/>
      <c r="B25" s="29">
        <f>VLOOKUP(A25,Datenbank!$A$13:$F$113,2,TRUE)</f>
        <v>0</v>
      </c>
      <c r="C25" s="29">
        <f>VLOOKUP(A25,Datenbank!$A$13:$F$113,3,TRUE)</f>
        <v>0</v>
      </c>
      <c r="D25" s="29">
        <f>VLOOKUP(A25,Datenbank!$A$13:$F$113,4,TRUE)</f>
        <v>0</v>
      </c>
      <c r="E25" s="30">
        <f>VLOOKUP(A25,Datenbank!$A$13:$F$113,5,TRUE)</f>
        <v>0</v>
      </c>
      <c r="F25" s="40">
        <f>VLOOKUP(A25,Datenbank!$A$13:$F$113,6,TRUE)</f>
        <v>0</v>
      </c>
    </row>
    <row r="26" spans="1:6" x14ac:dyDescent="0.2">
      <c r="A26" s="49"/>
      <c r="B26" s="50">
        <f>VLOOKUP(A26,Datenbank!$A$13:$F$113,2,TRUE)</f>
        <v>0</v>
      </c>
      <c r="C26" s="50">
        <f>VLOOKUP(A26,Datenbank!$A$13:$F$113,3,TRUE)</f>
        <v>0</v>
      </c>
      <c r="D26" s="50">
        <f>VLOOKUP(A26,Datenbank!$A$13:$F$113,4,TRUE)</f>
        <v>0</v>
      </c>
      <c r="E26" s="51">
        <f>VLOOKUP(A26,Datenbank!$A$13:$F$113,5,TRUE)</f>
        <v>0</v>
      </c>
      <c r="F26" s="52">
        <f>VLOOKUP(A26,Datenbank!$A$13:$F$113,6,TRUE)</f>
        <v>0</v>
      </c>
    </row>
    <row r="27" spans="1:6" x14ac:dyDescent="0.2">
      <c r="A27" s="49"/>
      <c r="B27" s="50">
        <f>VLOOKUP(A27,Datenbank!$A$13:$F$113,2,TRUE)</f>
        <v>0</v>
      </c>
      <c r="C27" s="50">
        <f>VLOOKUP(A27,Datenbank!$A$13:$F$113,3,TRUE)</f>
        <v>0</v>
      </c>
      <c r="D27" s="50">
        <f>VLOOKUP(A27,Datenbank!$A$13:$F$113,4,TRUE)</f>
        <v>0</v>
      </c>
      <c r="E27" s="51">
        <f>VLOOKUP(A27,Datenbank!$A$13:$F$113,5,TRUE)</f>
        <v>0</v>
      </c>
      <c r="F27" s="52">
        <f>VLOOKUP(A27,Datenbank!$A$13:$F$113,6,TRUE)</f>
        <v>0</v>
      </c>
    </row>
    <row r="28" spans="1:6" x14ac:dyDescent="0.2">
      <c r="A28" s="45"/>
      <c r="B28" s="46">
        <f>VLOOKUP(A28,Datenbank!$A$13:$F$113,2,TRUE)</f>
        <v>0</v>
      </c>
      <c r="C28" s="46">
        <f>VLOOKUP(A28,Datenbank!$A$13:$F$113,3,TRUE)</f>
        <v>0</v>
      </c>
      <c r="D28" s="46">
        <f>VLOOKUP(A28,Datenbank!$A$13:$F$113,4,TRUE)</f>
        <v>0</v>
      </c>
      <c r="E28" s="47">
        <f>VLOOKUP(A28,Datenbank!$A$13:$F$113,5,TRUE)</f>
        <v>0</v>
      </c>
      <c r="F28" s="48">
        <f>VLOOKUP(A28,Datenbank!$A$13:$F$113,6,TRUE)</f>
        <v>0</v>
      </c>
    </row>
    <row r="29" spans="1:6" ht="4.5" customHeight="1" x14ac:dyDescent="0.2">
      <c r="A29" s="12"/>
    </row>
    <row r="30" spans="1:6" x14ac:dyDescent="0.2">
      <c r="A30" s="39"/>
      <c r="B30" s="29">
        <f>VLOOKUP(A30,Datenbank!$A$13:$F$113,2,TRUE)</f>
        <v>0</v>
      </c>
      <c r="C30" s="29">
        <f>VLOOKUP(A30,Datenbank!$A$13:$F$113,3,TRUE)</f>
        <v>0</v>
      </c>
      <c r="D30" s="29">
        <f>VLOOKUP(A30,Datenbank!$A$13:$F$113,4,TRUE)</f>
        <v>0</v>
      </c>
      <c r="E30" s="30">
        <f>VLOOKUP(A30,Datenbank!$A$13:$F$113,5,TRUE)</f>
        <v>0</v>
      </c>
      <c r="F30" s="40">
        <f>VLOOKUP(A30,Datenbank!$A$13:$F$113,6,TRUE)</f>
        <v>0</v>
      </c>
    </row>
    <row r="31" spans="1:6" x14ac:dyDescent="0.2">
      <c r="A31" s="49"/>
      <c r="B31" s="50">
        <f>VLOOKUP(A31,Datenbank!$A$13:$F$113,2,TRUE)</f>
        <v>0</v>
      </c>
      <c r="C31" s="50">
        <f>VLOOKUP(A31,Datenbank!$A$13:$F$113,3,TRUE)</f>
        <v>0</v>
      </c>
      <c r="D31" s="50">
        <f>VLOOKUP(A31,Datenbank!$A$13:$F$113,4,TRUE)</f>
        <v>0</v>
      </c>
      <c r="E31" s="51">
        <f>VLOOKUP(A31,Datenbank!$A$13:$F$113,5,TRUE)</f>
        <v>0</v>
      </c>
      <c r="F31" s="52">
        <f>VLOOKUP(A31,Datenbank!$A$13:$F$113,6,TRUE)</f>
        <v>0</v>
      </c>
    </row>
    <row r="32" spans="1:6" x14ac:dyDescent="0.2">
      <c r="A32" s="49"/>
      <c r="B32" s="50">
        <f>VLOOKUP(A32,Datenbank!$A$13:$F$113,2,TRUE)</f>
        <v>0</v>
      </c>
      <c r="C32" s="50">
        <f>VLOOKUP(A32,Datenbank!$A$13:$F$113,3,TRUE)</f>
        <v>0</v>
      </c>
      <c r="D32" s="50">
        <f>VLOOKUP(A32,Datenbank!$A$13:$F$113,4,TRUE)</f>
        <v>0</v>
      </c>
      <c r="E32" s="51">
        <f>VLOOKUP(A32,Datenbank!$A$13:$F$113,5,TRUE)</f>
        <v>0</v>
      </c>
      <c r="F32" s="52">
        <f>VLOOKUP(A32,Datenbank!$A$13:$F$113,6,TRUE)</f>
        <v>0</v>
      </c>
    </row>
    <row r="33" spans="1:6" x14ac:dyDescent="0.2">
      <c r="A33" s="45"/>
      <c r="B33" s="46">
        <f>VLOOKUP(A33,Datenbank!$A$13:$F$113,2,TRUE)</f>
        <v>0</v>
      </c>
      <c r="C33" s="46">
        <f>VLOOKUP(A33,Datenbank!$A$13:$F$113,3,TRUE)</f>
        <v>0</v>
      </c>
      <c r="D33" s="46">
        <f>VLOOKUP(A33,Datenbank!$A$13:$F$113,4,TRUE)</f>
        <v>0</v>
      </c>
      <c r="E33" s="47">
        <f>VLOOKUP(A33,Datenbank!$A$13:$F$113,5,TRUE)</f>
        <v>0</v>
      </c>
      <c r="F33" s="48">
        <f>VLOOKUP(A33,Datenbank!$A$13:$F$113,6,TRUE)</f>
        <v>0</v>
      </c>
    </row>
    <row r="34" spans="1:6" ht="4.5" customHeight="1" x14ac:dyDescent="0.2">
      <c r="A34" s="12"/>
    </row>
    <row r="35" spans="1:6" x14ac:dyDescent="0.2">
      <c r="A35" s="39"/>
      <c r="B35" s="29">
        <f>VLOOKUP(A35,Datenbank!$A$13:$F$113,2,TRUE)</f>
        <v>0</v>
      </c>
      <c r="C35" s="29">
        <f>VLOOKUP(A35,Datenbank!$A$13:$F$113,3,TRUE)</f>
        <v>0</v>
      </c>
      <c r="D35" s="29">
        <f>VLOOKUP(A35,Datenbank!$A$13:$F$113,4,TRUE)</f>
        <v>0</v>
      </c>
      <c r="E35" s="30">
        <f>VLOOKUP(A35,Datenbank!$A$13:$F$113,5,TRUE)</f>
        <v>0</v>
      </c>
      <c r="F35" s="40">
        <f>VLOOKUP(A35,Datenbank!$A$13:$F$113,6,TRUE)</f>
        <v>0</v>
      </c>
    </row>
    <row r="36" spans="1:6" x14ac:dyDescent="0.2">
      <c r="A36" s="49"/>
      <c r="B36" s="50">
        <f>VLOOKUP(A36,Datenbank!$A$13:$F$113,2,TRUE)</f>
        <v>0</v>
      </c>
      <c r="C36" s="50">
        <f>VLOOKUP(A36,Datenbank!$A$13:$F$113,3,TRUE)</f>
        <v>0</v>
      </c>
      <c r="D36" s="50">
        <f>VLOOKUP(A36,Datenbank!$A$13:$F$113,4,TRUE)</f>
        <v>0</v>
      </c>
      <c r="E36" s="51">
        <f>VLOOKUP(A36,Datenbank!$A$13:$F$113,5,TRUE)</f>
        <v>0</v>
      </c>
      <c r="F36" s="52">
        <f>VLOOKUP(A36,Datenbank!$A$13:$F$113,6,TRUE)</f>
        <v>0</v>
      </c>
    </row>
    <row r="37" spans="1:6" x14ac:dyDescent="0.2">
      <c r="A37" s="49"/>
      <c r="B37" s="50">
        <f>VLOOKUP(A37,Datenbank!$A$13:$F$113,2,TRUE)</f>
        <v>0</v>
      </c>
      <c r="C37" s="50">
        <f>VLOOKUP(A37,Datenbank!$A$13:$F$113,3,TRUE)</f>
        <v>0</v>
      </c>
      <c r="D37" s="50">
        <f>VLOOKUP(A37,Datenbank!$A$13:$F$113,4,TRUE)</f>
        <v>0</v>
      </c>
      <c r="E37" s="51">
        <f>VLOOKUP(A37,Datenbank!$A$13:$F$113,5,TRUE)</f>
        <v>0</v>
      </c>
      <c r="F37" s="52">
        <f>VLOOKUP(A37,Datenbank!$A$13:$F$113,6,TRUE)</f>
        <v>0</v>
      </c>
    </row>
    <row r="38" spans="1:6" x14ac:dyDescent="0.2">
      <c r="A38" s="45"/>
      <c r="B38" s="46">
        <f>VLOOKUP(A38,Datenbank!$A$13:$F$113,2,TRUE)</f>
        <v>0</v>
      </c>
      <c r="C38" s="46">
        <f>VLOOKUP(A38,Datenbank!$A$13:$F$113,3,TRUE)</f>
        <v>0</v>
      </c>
      <c r="D38" s="46">
        <f>VLOOKUP(A38,Datenbank!$A$13:$F$113,4,TRUE)</f>
        <v>0</v>
      </c>
      <c r="E38" s="47">
        <f>VLOOKUP(A38,Datenbank!$A$13:$F$113,5,TRUE)</f>
        <v>0</v>
      </c>
      <c r="F38" s="48">
        <f>VLOOKUP(A38,Datenbank!$A$13:$F$113,6,TRUE)</f>
        <v>0</v>
      </c>
    </row>
    <row r="39" spans="1:6" ht="4.5" customHeight="1" x14ac:dyDescent="0.2">
      <c r="A39" s="12"/>
    </row>
    <row r="40" spans="1:6" x14ac:dyDescent="0.2">
      <c r="A40" s="39"/>
      <c r="B40" s="29">
        <f>VLOOKUP(A40,Datenbank!$A$13:$F$113,2,TRUE)</f>
        <v>0</v>
      </c>
      <c r="C40" s="29">
        <f>VLOOKUP(A40,Datenbank!$A$13:$F$113,3,TRUE)</f>
        <v>0</v>
      </c>
      <c r="D40" s="29">
        <f>VLOOKUP(A40,Datenbank!$A$13:$F$113,4,TRUE)</f>
        <v>0</v>
      </c>
      <c r="E40" s="30">
        <f>VLOOKUP(A40,Datenbank!$A$13:$F$113,5,TRUE)</f>
        <v>0</v>
      </c>
      <c r="F40" s="40">
        <f>VLOOKUP(A40,Datenbank!$A$13:$F$113,6,TRUE)</f>
        <v>0</v>
      </c>
    </row>
    <row r="41" spans="1:6" x14ac:dyDescent="0.2">
      <c r="A41" s="49"/>
      <c r="B41" s="50">
        <f>VLOOKUP(A41,Datenbank!$A$13:$F$113,2,TRUE)</f>
        <v>0</v>
      </c>
      <c r="C41" s="50">
        <f>VLOOKUP(A41,Datenbank!$A$13:$F$113,3,TRUE)</f>
        <v>0</v>
      </c>
      <c r="D41" s="50">
        <f>VLOOKUP(A41,Datenbank!$A$13:$F$113,4,TRUE)</f>
        <v>0</v>
      </c>
      <c r="E41" s="51">
        <f>VLOOKUP(A41,Datenbank!$A$13:$F$113,5,TRUE)</f>
        <v>0</v>
      </c>
      <c r="F41" s="52">
        <f>VLOOKUP(A41,Datenbank!$A$13:$F$113,6,TRUE)</f>
        <v>0</v>
      </c>
    </row>
    <row r="42" spans="1:6" x14ac:dyDescent="0.2">
      <c r="A42" s="49"/>
      <c r="B42" s="50">
        <f>VLOOKUP(A42,Datenbank!$A$13:$F$113,2,TRUE)</f>
        <v>0</v>
      </c>
      <c r="C42" s="50">
        <f>VLOOKUP(A42,Datenbank!$A$13:$F$113,3,TRUE)</f>
        <v>0</v>
      </c>
      <c r="D42" s="50">
        <f>VLOOKUP(A42,Datenbank!$A$13:$F$113,4,TRUE)</f>
        <v>0</v>
      </c>
      <c r="E42" s="51">
        <f>VLOOKUP(A42,Datenbank!$A$13:$F$113,5,TRUE)</f>
        <v>0</v>
      </c>
      <c r="F42" s="52">
        <f>VLOOKUP(A42,Datenbank!$A$13:$F$113,6,TRUE)</f>
        <v>0</v>
      </c>
    </row>
    <row r="43" spans="1:6" x14ac:dyDescent="0.2">
      <c r="A43" s="45"/>
      <c r="B43" s="46">
        <f>VLOOKUP(A43,Datenbank!$A$13:$F$113,2,TRUE)</f>
        <v>0</v>
      </c>
      <c r="C43" s="46">
        <f>VLOOKUP(A43,Datenbank!$A$13:$F$113,3,TRUE)</f>
        <v>0</v>
      </c>
      <c r="D43" s="46">
        <f>VLOOKUP(A43,Datenbank!$A$13:$F$113,4,TRUE)</f>
        <v>0</v>
      </c>
      <c r="E43" s="47">
        <f>VLOOKUP(A43,Datenbank!$A$13:$F$113,5,TRUE)</f>
        <v>0</v>
      </c>
      <c r="F43" s="48">
        <f>VLOOKUP(A43,Datenbank!$A$13:$F$113,6,TRUE)</f>
        <v>0</v>
      </c>
    </row>
    <row r="44" spans="1:6" ht="4.5" customHeight="1" x14ac:dyDescent="0.2">
      <c r="A44" s="12"/>
    </row>
    <row r="45" spans="1:6" x14ac:dyDescent="0.2">
      <c r="A45" s="39"/>
      <c r="B45" s="29">
        <f>VLOOKUP(A45,Datenbank!$A$13:$F$113,2,TRUE)</f>
        <v>0</v>
      </c>
      <c r="C45" s="29">
        <f>VLOOKUP(A45,Datenbank!$A$13:$F$113,3,TRUE)</f>
        <v>0</v>
      </c>
      <c r="D45" s="29">
        <f>VLOOKUP(A45,Datenbank!$A$13:$F$113,4,TRUE)</f>
        <v>0</v>
      </c>
      <c r="E45" s="30">
        <f>VLOOKUP(A45,Datenbank!$A$13:$F$113,5,TRUE)</f>
        <v>0</v>
      </c>
      <c r="F45" s="40">
        <f>VLOOKUP(A45,Datenbank!$A$13:$F$113,6,TRUE)</f>
        <v>0</v>
      </c>
    </row>
    <row r="46" spans="1:6" x14ac:dyDescent="0.2">
      <c r="A46" s="49"/>
      <c r="B46" s="50">
        <f>VLOOKUP(A46,Datenbank!$A$13:$F$113,2,TRUE)</f>
        <v>0</v>
      </c>
      <c r="C46" s="50">
        <f>VLOOKUP(A46,Datenbank!$A$13:$F$113,3,TRUE)</f>
        <v>0</v>
      </c>
      <c r="D46" s="50">
        <f>VLOOKUP(A46,Datenbank!$A$13:$F$113,4,TRUE)</f>
        <v>0</v>
      </c>
      <c r="E46" s="51">
        <f>VLOOKUP(A46,Datenbank!$A$13:$F$113,5,TRUE)</f>
        <v>0</v>
      </c>
      <c r="F46" s="52">
        <f>VLOOKUP(A46,Datenbank!$A$13:$F$113,6,TRUE)</f>
        <v>0</v>
      </c>
    </row>
    <row r="47" spans="1:6" x14ac:dyDescent="0.2">
      <c r="A47" s="49"/>
      <c r="B47" s="50">
        <f>VLOOKUP(A47,Datenbank!$A$13:$F$113,2,TRUE)</f>
        <v>0</v>
      </c>
      <c r="C47" s="50">
        <f>VLOOKUP(A47,Datenbank!$A$13:$F$113,3,TRUE)</f>
        <v>0</v>
      </c>
      <c r="D47" s="50">
        <f>VLOOKUP(A47,Datenbank!$A$13:$F$113,4,TRUE)</f>
        <v>0</v>
      </c>
      <c r="E47" s="51">
        <f>VLOOKUP(A47,Datenbank!$A$13:$F$113,5,TRUE)</f>
        <v>0</v>
      </c>
      <c r="F47" s="52">
        <f>VLOOKUP(A47,Datenbank!$A$13:$F$113,6,TRUE)</f>
        <v>0</v>
      </c>
    </row>
    <row r="48" spans="1:6" x14ac:dyDescent="0.2">
      <c r="A48" s="45"/>
      <c r="B48" s="46">
        <f>VLOOKUP(A48,Datenbank!$A$13:$F$113,2,TRUE)</f>
        <v>0</v>
      </c>
      <c r="C48" s="46">
        <f>VLOOKUP(A48,Datenbank!$A$13:$F$113,3,TRUE)</f>
        <v>0</v>
      </c>
      <c r="D48" s="46">
        <f>VLOOKUP(A48,Datenbank!$A$13:$F$113,4,TRUE)</f>
        <v>0</v>
      </c>
      <c r="E48" s="47">
        <f>VLOOKUP(A48,Datenbank!$A$13:$F$113,5,TRUE)</f>
        <v>0</v>
      </c>
      <c r="F48" s="48">
        <f>VLOOKUP(A48,Datenbank!$A$13:$F$113,6,TRUE)</f>
        <v>0</v>
      </c>
    </row>
    <row r="49" spans="1:6" ht="4.5" customHeight="1" x14ac:dyDescent="0.2">
      <c r="A49" s="12"/>
    </row>
    <row r="50" spans="1:6" x14ac:dyDescent="0.2">
      <c r="A50" s="39"/>
      <c r="B50" s="29">
        <f>VLOOKUP(A50,Datenbank!$A$13:$F$113,2,TRUE)</f>
        <v>0</v>
      </c>
      <c r="C50" s="29">
        <f>VLOOKUP(A50,Datenbank!$A$13:$F$113,3,TRUE)</f>
        <v>0</v>
      </c>
      <c r="D50" s="29">
        <f>VLOOKUP(A50,Datenbank!$A$13:$F$113,4,TRUE)</f>
        <v>0</v>
      </c>
      <c r="E50" s="30">
        <f>VLOOKUP(A50,Datenbank!$A$13:$F$113,5,TRUE)</f>
        <v>0</v>
      </c>
      <c r="F50" s="40">
        <f>VLOOKUP(A50,Datenbank!$A$13:$F$113,6,TRUE)</f>
        <v>0</v>
      </c>
    </row>
    <row r="51" spans="1:6" x14ac:dyDescent="0.2">
      <c r="A51" s="49"/>
      <c r="B51" s="50">
        <f>VLOOKUP(A51,Datenbank!$A$13:$F$113,2,TRUE)</f>
        <v>0</v>
      </c>
      <c r="C51" s="50">
        <f>VLOOKUP(A51,Datenbank!$A$13:$F$113,3,TRUE)</f>
        <v>0</v>
      </c>
      <c r="D51" s="50">
        <f>VLOOKUP(A51,Datenbank!$A$13:$F$113,4,TRUE)</f>
        <v>0</v>
      </c>
      <c r="E51" s="51">
        <f>VLOOKUP(A51,Datenbank!$A$13:$F$113,5,TRUE)</f>
        <v>0</v>
      </c>
      <c r="F51" s="52">
        <f>VLOOKUP(A51,Datenbank!$A$13:$F$113,6,TRUE)</f>
        <v>0</v>
      </c>
    </row>
    <row r="52" spans="1:6" x14ac:dyDescent="0.2">
      <c r="A52" s="49"/>
      <c r="B52" s="50">
        <f>VLOOKUP(A52,Datenbank!$A$13:$F$113,2,TRUE)</f>
        <v>0</v>
      </c>
      <c r="C52" s="50">
        <f>VLOOKUP(A52,Datenbank!$A$13:$F$113,3,TRUE)</f>
        <v>0</v>
      </c>
      <c r="D52" s="50">
        <f>VLOOKUP(A52,Datenbank!$A$13:$F$113,4,TRUE)</f>
        <v>0</v>
      </c>
      <c r="E52" s="51">
        <f>VLOOKUP(A52,Datenbank!$A$13:$F$113,5,TRUE)</f>
        <v>0</v>
      </c>
      <c r="F52" s="52">
        <f>VLOOKUP(A52,Datenbank!$A$13:$F$113,6,TRUE)</f>
        <v>0</v>
      </c>
    </row>
    <row r="53" spans="1:6" x14ac:dyDescent="0.2">
      <c r="A53" s="45"/>
      <c r="B53" s="46">
        <f>VLOOKUP(A53,Datenbank!$A$13:$F$113,2,TRUE)</f>
        <v>0</v>
      </c>
      <c r="C53" s="46">
        <f>VLOOKUP(A53,Datenbank!$A$13:$F$113,3,TRUE)</f>
        <v>0</v>
      </c>
      <c r="D53" s="46">
        <f>VLOOKUP(A53,Datenbank!$A$13:$F$113,4,TRUE)</f>
        <v>0</v>
      </c>
      <c r="E53" s="47">
        <f>VLOOKUP(A53,Datenbank!$A$13:$F$113,5,TRUE)</f>
        <v>0</v>
      </c>
      <c r="F53" s="48">
        <f>VLOOKUP(A53,Datenbank!$A$13:$F$113,6,TRUE)</f>
        <v>0</v>
      </c>
    </row>
    <row r="54" spans="1:6" ht="4.5" customHeight="1" x14ac:dyDescent="0.2">
      <c r="A54" s="12"/>
    </row>
    <row r="61" spans="1:6" ht="15.75" x14ac:dyDescent="0.25">
      <c r="A61" s="4" t="s">
        <v>32</v>
      </c>
    </row>
    <row r="63" spans="1:6" x14ac:dyDescent="0.2">
      <c r="A63" s="71" t="s">
        <v>20</v>
      </c>
    </row>
    <row r="65" spans="1:9" x14ac:dyDescent="0.2">
      <c r="A65" t="s">
        <v>14</v>
      </c>
      <c r="B65" t="s">
        <v>27</v>
      </c>
      <c r="C65" s="68">
        <f>SUMPRODUCT(($D$10:$D$60=H65)*($E$10:$E$60=H81))+SUMPRODUCT(($D$10:$D$60=H66)*($E$10:$E$60=H81))</f>
        <v>0</v>
      </c>
      <c r="G65" s="67"/>
      <c r="H65" s="72">
        <v>2003</v>
      </c>
      <c r="I65" s="57" t="s">
        <v>27</v>
      </c>
    </row>
    <row r="66" spans="1:9" x14ac:dyDescent="0.2">
      <c r="A66" t="s">
        <v>14</v>
      </c>
      <c r="B66" t="s">
        <v>28</v>
      </c>
      <c r="C66" s="68">
        <f>SUMPRODUCT(($D$10:$D$60=H67)*($E$10:$E$60=H81))+SUMPRODUCT(($D$10:$D$60=H68)*($E$10:$E$60=H81))</f>
        <v>0</v>
      </c>
      <c r="G66" s="67"/>
      <c r="H66" s="72">
        <v>2004</v>
      </c>
      <c r="I66" s="57"/>
    </row>
    <row r="67" spans="1:9" x14ac:dyDescent="0.2">
      <c r="A67" t="s">
        <v>14</v>
      </c>
      <c r="B67" t="s">
        <v>15</v>
      </c>
      <c r="C67" s="68">
        <f>SUMPRODUCT(($D$10:$D$60=H69)*($E$10:$E$60=H81))+SUMPRODUCT(($D$10:$D$60=H70)*($E$10:$E$60=H81))</f>
        <v>0</v>
      </c>
      <c r="G67" s="67"/>
      <c r="H67" s="72">
        <v>2005</v>
      </c>
      <c r="I67" s="57" t="s">
        <v>28</v>
      </c>
    </row>
    <row r="68" spans="1:9" x14ac:dyDescent="0.2">
      <c r="A68" t="s">
        <v>14</v>
      </c>
      <c r="B68" t="s">
        <v>16</v>
      </c>
      <c r="C68" s="68">
        <f>SUMPRODUCT(($D$10:$D$60=H71)*($E$10:$E$60=H81))+SUMPRODUCT(($D$10:$D$60=H72)*($E$10:$E$60=H81))</f>
        <v>0</v>
      </c>
      <c r="G68" s="67"/>
      <c r="H68" s="72">
        <v>2006</v>
      </c>
      <c r="I68" s="57"/>
    </row>
    <row r="69" spans="1:9" x14ac:dyDescent="0.2">
      <c r="A69" t="s">
        <v>14</v>
      </c>
      <c r="B69" t="s">
        <v>17</v>
      </c>
      <c r="C69" s="68">
        <f>SUMPRODUCT(($D$10:$D$60=H73)*($E$10:$E$60=H81))+SUMPRODUCT(($D$10:$D$60=H74)*($E$10:$E$60=H81))</f>
        <v>0</v>
      </c>
      <c r="G69" s="67"/>
      <c r="H69" s="72">
        <v>2007</v>
      </c>
      <c r="I69" s="57" t="s">
        <v>15</v>
      </c>
    </row>
    <row r="70" spans="1:9" x14ac:dyDescent="0.2">
      <c r="A70" t="s">
        <v>14</v>
      </c>
      <c r="B70" t="s">
        <v>18</v>
      </c>
      <c r="C70" s="68">
        <f>SUMPRODUCT(($D$10:$D$60=H75)*($E$10:$E$60=H81))+SUMPRODUCT(($D$10:$D$60=H76)*($E$10:$E$60=H81))+SUMPRODUCT(($D$10:$D$60=H77)*($E$10:$E$60=H81))+SUMPRODUCT(($D$10:$D$60=H78)*($E$10:$E$60=H81))</f>
        <v>0</v>
      </c>
      <c r="G70" s="67"/>
      <c r="H70" s="72">
        <v>2008</v>
      </c>
      <c r="I70" s="57"/>
    </row>
    <row r="71" spans="1:9" x14ac:dyDescent="0.2">
      <c r="A71" t="s">
        <v>19</v>
      </c>
      <c r="B71" t="s">
        <v>27</v>
      </c>
      <c r="C71" s="68">
        <f>SUMPRODUCT(($D$10:$D$60=H65)*($F$10:$F$60=$H$81))+SUMPRODUCT(($D$10:$D$60=H66)*($F$10:$F$60=$H$81))</f>
        <v>0</v>
      </c>
      <c r="G71" s="67"/>
      <c r="H71" s="72">
        <v>2009</v>
      </c>
      <c r="I71" s="57" t="s">
        <v>16</v>
      </c>
    </row>
    <row r="72" spans="1:9" x14ac:dyDescent="0.2">
      <c r="A72" t="s">
        <v>19</v>
      </c>
      <c r="B72" t="s">
        <v>28</v>
      </c>
      <c r="C72" s="68">
        <f>SUMPRODUCT(($D$10:$D$60=H67)*($F$10:$F$60=$H$81))+SUMPRODUCT(($D$10:$D$60=H68)*($F$10:$F$60=$H$81))</f>
        <v>0</v>
      </c>
      <c r="G72" s="67"/>
      <c r="H72" s="72">
        <v>2010</v>
      </c>
      <c r="I72" s="57"/>
    </row>
    <row r="73" spans="1:9" x14ac:dyDescent="0.2">
      <c r="A73" t="s">
        <v>19</v>
      </c>
      <c r="B73" t="s">
        <v>15</v>
      </c>
      <c r="C73" s="68">
        <f>SUMPRODUCT(($D$10:$D$60=H69)*($F$10:$F$60=$H$81))+SUMPRODUCT(($D$10:$D$60=H70)*($F$10:$F$60=$H$81))</f>
        <v>0</v>
      </c>
      <c r="G73" s="67"/>
      <c r="H73" s="72">
        <v>2011</v>
      </c>
      <c r="I73" s="57" t="s">
        <v>17</v>
      </c>
    </row>
    <row r="74" spans="1:9" x14ac:dyDescent="0.2">
      <c r="A74" t="s">
        <v>19</v>
      </c>
      <c r="B74" t="s">
        <v>16</v>
      </c>
      <c r="C74" s="68">
        <f>SUMPRODUCT(($D$10:$D$60=H71)*($F$10:$F$60=$H$81))+SUMPRODUCT(($D$10:$D$60=H72)*($F$10:$F$60=$H$81))</f>
        <v>0</v>
      </c>
      <c r="G74" s="67"/>
      <c r="H74" s="72">
        <v>2012</v>
      </c>
      <c r="I74" s="57"/>
    </row>
    <row r="75" spans="1:9" x14ac:dyDescent="0.2">
      <c r="A75" t="s">
        <v>19</v>
      </c>
      <c r="B75" t="s">
        <v>17</v>
      </c>
      <c r="C75" s="68">
        <f>SUMPRODUCT(($D$10:$D$60=H73)*($F$10:$F$60=$H$81))+SUMPRODUCT(($D$10:$D$60=H74)*($F$10:$F$60=$H$81))</f>
        <v>0</v>
      </c>
      <c r="G75" s="67"/>
      <c r="H75" s="72">
        <v>2013</v>
      </c>
      <c r="I75" s="57" t="s">
        <v>18</v>
      </c>
    </row>
    <row r="76" spans="1:9" x14ac:dyDescent="0.2">
      <c r="A76" t="s">
        <v>19</v>
      </c>
      <c r="B76" t="s">
        <v>18</v>
      </c>
      <c r="C76" s="68">
        <f>SUMPRODUCT(($D$10:$D$60=H75)*($F$10:$F$60=$H$81))+SUMPRODUCT(($D$10:$D$60=H76)*($F$10:$F$60=$H$81))+SUMPRODUCT(($D$10:$D$60=H77)*($F$10:$F$60=$H$81))+SUMPRODUCT(($D$10:$D$60=H78)*($F$10:$F$60=$H$81))</f>
        <v>0</v>
      </c>
      <c r="G76" s="67"/>
      <c r="H76" s="72">
        <v>2014</v>
      </c>
      <c r="I76" s="57"/>
    </row>
    <row r="77" spans="1:9" x14ac:dyDescent="0.2">
      <c r="G77" s="67"/>
      <c r="H77" s="72">
        <v>2015</v>
      </c>
      <c r="I77" s="57"/>
    </row>
    <row r="78" spans="1:9" x14ac:dyDescent="0.2">
      <c r="G78" s="67"/>
      <c r="H78" s="72">
        <v>2016</v>
      </c>
      <c r="I78" s="57"/>
    </row>
    <row r="79" spans="1:9" x14ac:dyDescent="0.2">
      <c r="G79" s="67"/>
      <c r="H79" s="72">
        <v>2017</v>
      </c>
      <c r="I79" s="57"/>
    </row>
    <row r="80" spans="1:9" x14ac:dyDescent="0.2">
      <c r="G80" s="67"/>
      <c r="H80" s="72">
        <v>2018</v>
      </c>
      <c r="I80" s="57"/>
    </row>
    <row r="81" spans="7:9" x14ac:dyDescent="0.2">
      <c r="G81" s="67"/>
      <c r="H81" s="73" t="s">
        <v>8</v>
      </c>
      <c r="I81" s="57"/>
    </row>
    <row r="82" spans="7:9" x14ac:dyDescent="0.2">
      <c r="G82" s="67"/>
    </row>
  </sheetData>
  <sheetProtection algorithmName="SHA-512" hashValue="VfVfUsopP6KVq3MhzU4LbL/c4HiBjbfDITKA9kT88C2Rjt77QMsghqQ4FOC6W2vnEzOgHC7jCMY1Ey0e2oqojg==" saltValue="k5u5K5lHTAu4B3CnVUdDMw==" spinCount="100000" sheet="1" objects="1" scenarios="1"/>
  <mergeCells count="1">
    <mergeCell ref="E5:F5"/>
  </mergeCells>
  <conditionalFormatting sqref="B10:F14">
    <cfRule type="containsErrors" dxfId="37" priority="84">
      <formula>ISERROR(B10)</formula>
    </cfRule>
    <cfRule type="cellIs" dxfId="36" priority="85" operator="equal">
      <formula>0</formula>
    </cfRule>
  </conditionalFormatting>
  <conditionalFormatting sqref="B15:F19">
    <cfRule type="containsErrors" dxfId="35" priority="16">
      <formula>ISERROR(B15)</formula>
    </cfRule>
    <cfRule type="cellIs" dxfId="34" priority="17" operator="equal">
      <formula>0</formula>
    </cfRule>
  </conditionalFormatting>
  <conditionalFormatting sqref="B20:F24">
    <cfRule type="containsErrors" dxfId="33" priority="14">
      <formula>ISERROR(B20)</formula>
    </cfRule>
    <cfRule type="cellIs" dxfId="32" priority="15" operator="equal">
      <formula>0</formula>
    </cfRule>
  </conditionalFormatting>
  <conditionalFormatting sqref="B25:F29">
    <cfRule type="containsErrors" dxfId="31" priority="12">
      <formula>ISERROR(B25)</formula>
    </cfRule>
    <cfRule type="cellIs" dxfId="30" priority="13" operator="equal">
      <formula>0</formula>
    </cfRule>
  </conditionalFormatting>
  <conditionalFormatting sqref="B30:F34">
    <cfRule type="containsErrors" dxfId="29" priority="10">
      <formula>ISERROR(B30)</formula>
    </cfRule>
    <cfRule type="cellIs" dxfId="28" priority="11" operator="equal">
      <formula>0</formula>
    </cfRule>
  </conditionalFormatting>
  <conditionalFormatting sqref="B35:F39">
    <cfRule type="containsErrors" dxfId="27" priority="8">
      <formula>ISERROR(B35)</formula>
    </cfRule>
    <cfRule type="cellIs" dxfId="26" priority="9" operator="equal">
      <formula>0</formula>
    </cfRule>
  </conditionalFormatting>
  <conditionalFormatting sqref="B40:F44">
    <cfRule type="containsErrors" dxfId="25" priority="6">
      <formula>ISERROR(B40)</formula>
    </cfRule>
    <cfRule type="cellIs" dxfId="24" priority="7" operator="equal">
      <formula>0</formula>
    </cfRule>
  </conditionalFormatting>
  <conditionalFormatting sqref="B45:F49">
    <cfRule type="containsErrors" dxfId="23" priority="4">
      <formula>ISERROR(B45)</formula>
    </cfRule>
    <cfRule type="cellIs" dxfId="22" priority="5" operator="equal">
      <formula>0</formula>
    </cfRule>
  </conditionalFormatting>
  <conditionalFormatting sqref="B50:F54">
    <cfRule type="containsErrors" dxfId="21" priority="2">
      <formula>ISERROR(B50)</formula>
    </cfRule>
    <cfRule type="cellIs" dxfId="20" priority="3" operator="equal">
      <formula>0</formula>
    </cfRule>
  </conditionalFormatting>
  <conditionalFormatting sqref="G65:G82">
    <cfRule type="containsErrors" dxfId="19" priority="1">
      <formula>ISERROR(G65)</formula>
    </cfRule>
  </conditionalFormatting>
  <pageMargins left="0.8125" right="0.70866141732283472" top="1.5104166666666667" bottom="0.78740157480314965" header="0.31496062992125984" footer="0.31496062992125984"/>
  <pageSetup paperSize="9" orientation="portrait" horizontalDpi="4294967295" verticalDpi="4294967295" r:id="rId1"/>
  <headerFooter>
    <oddHeader>&amp;L&amp;G&amp;R&amp;G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showGridLines="0" view="pageLayout" zoomScaleNormal="100" workbookViewId="0">
      <selection activeCell="A10" sqref="A10"/>
    </sheetView>
  </sheetViews>
  <sheetFormatPr baseColWidth="10" defaultColWidth="11.42578125" defaultRowHeight="12.75" x14ac:dyDescent="0.2"/>
  <cols>
    <col min="1" max="1" width="5.85546875" customWidth="1"/>
    <col min="2" max="2" width="13.7109375" customWidth="1"/>
    <col min="3" max="3" width="17.5703125" customWidth="1"/>
    <col min="4" max="4" width="8.140625" customWidth="1"/>
    <col min="5" max="6" width="6.85546875" style="14" customWidth="1"/>
  </cols>
  <sheetData>
    <row r="1" spans="1:6" ht="18.75" x14ac:dyDescent="0.3">
      <c r="A1" s="13" t="s">
        <v>33</v>
      </c>
    </row>
    <row r="3" spans="1:6" x14ac:dyDescent="0.2">
      <c r="A3" s="6" t="s">
        <v>12</v>
      </c>
    </row>
    <row r="4" spans="1:6" x14ac:dyDescent="0.2">
      <c r="A4" s="6"/>
    </row>
    <row r="5" spans="1:6" ht="13.5" customHeight="1" x14ac:dyDescent="0.2">
      <c r="E5" s="75" t="s">
        <v>5</v>
      </c>
      <c r="F5" s="76"/>
    </row>
    <row r="6" spans="1:6" x14ac:dyDescent="0.2">
      <c r="A6" s="27" t="s">
        <v>1</v>
      </c>
      <c r="B6" s="27" t="s">
        <v>2</v>
      </c>
      <c r="C6" s="27" t="s">
        <v>3</v>
      </c>
      <c r="D6" s="27" t="s">
        <v>4</v>
      </c>
      <c r="E6" s="28" t="s">
        <v>6</v>
      </c>
      <c r="F6" s="28" t="s">
        <v>7</v>
      </c>
    </row>
    <row r="7" spans="1:6" ht="3.75" customHeight="1" x14ac:dyDescent="0.2">
      <c r="A7" s="8"/>
      <c r="B7" s="8"/>
      <c r="C7" s="8"/>
      <c r="D7" s="8"/>
      <c r="E7" s="10"/>
      <c r="F7" s="10"/>
    </row>
    <row r="8" spans="1:6" ht="3.75" customHeight="1" x14ac:dyDescent="0.2">
      <c r="A8" s="7"/>
      <c r="B8" s="7"/>
      <c r="C8" s="7"/>
      <c r="D8" s="7"/>
      <c r="E8" s="9"/>
      <c r="F8" s="9"/>
    </row>
    <row r="9" spans="1:6" ht="3.75" customHeight="1" x14ac:dyDescent="0.2"/>
    <row r="10" spans="1:6" x14ac:dyDescent="0.2">
      <c r="A10" s="39"/>
      <c r="B10" s="29">
        <f>VLOOKUP(A10,Datenbank!$A$13:$F$113,2,TRUE)</f>
        <v>0</v>
      </c>
      <c r="C10" s="29">
        <f>VLOOKUP(A10,Datenbank!$A$13:$F$113,3,TRUE)</f>
        <v>0</v>
      </c>
      <c r="D10" s="29">
        <f>VLOOKUP(A10,Datenbank!$A$13:$F$113,4,TRUE)</f>
        <v>0</v>
      </c>
      <c r="E10" s="30">
        <f>VLOOKUP(A10,Datenbank!$A$13:$F$113,5,TRUE)</f>
        <v>0</v>
      </c>
      <c r="F10" s="40">
        <f>VLOOKUP(A10,Datenbank!$A$13:$F$113,6,TRUE)</f>
        <v>0</v>
      </c>
    </row>
    <row r="11" spans="1:6" x14ac:dyDescent="0.2">
      <c r="A11" s="49"/>
      <c r="B11" s="50">
        <f>VLOOKUP(A11,Datenbank!$A$13:$F$113,2,TRUE)</f>
        <v>0</v>
      </c>
      <c r="C11" s="50">
        <f>VLOOKUP(A11,Datenbank!$A$13:$F$113,3,TRUE)</f>
        <v>0</v>
      </c>
      <c r="D11" s="50">
        <f>VLOOKUP(A11,Datenbank!$A$13:$F$113,4,TRUE)</f>
        <v>0</v>
      </c>
      <c r="E11" s="51">
        <f>VLOOKUP(A11,Datenbank!$A$13:$F$113,5,TRUE)</f>
        <v>0</v>
      </c>
      <c r="F11" s="52">
        <f>VLOOKUP(A11,Datenbank!$A$13:$F$113,6,TRUE)</f>
        <v>0</v>
      </c>
    </row>
    <row r="12" spans="1:6" x14ac:dyDescent="0.2">
      <c r="A12" s="49"/>
      <c r="B12" s="50">
        <f>VLOOKUP(A12,Datenbank!$A$13:$F$113,2,TRUE)</f>
        <v>0</v>
      </c>
      <c r="C12" s="50">
        <f>VLOOKUP(A12,Datenbank!$A$13:$F$113,3,TRUE)</f>
        <v>0</v>
      </c>
      <c r="D12" s="50">
        <f>VLOOKUP(A12,Datenbank!$A$13:$F$113,4,TRUE)</f>
        <v>0</v>
      </c>
      <c r="E12" s="51">
        <f>VLOOKUP(A12,Datenbank!$A$13:$F$113,5,TRUE)</f>
        <v>0</v>
      </c>
      <c r="F12" s="52">
        <f>VLOOKUP(A12,Datenbank!$A$13:$F$113,6,TRUE)</f>
        <v>0</v>
      </c>
    </row>
    <row r="13" spans="1:6" x14ac:dyDescent="0.2">
      <c r="A13" s="45"/>
      <c r="B13" s="46">
        <f>VLOOKUP(A13,Datenbank!$A$13:$F$113,2,TRUE)</f>
        <v>0</v>
      </c>
      <c r="C13" s="46">
        <f>VLOOKUP(A13,Datenbank!$A$13:$F$113,3,TRUE)</f>
        <v>0</v>
      </c>
      <c r="D13" s="46">
        <f>VLOOKUP(A13,Datenbank!$A$13:$F$113,4,TRUE)</f>
        <v>0</v>
      </c>
      <c r="E13" s="47">
        <f>VLOOKUP(A13,Datenbank!$A$13:$F$113,5,TRUE)</f>
        <v>0</v>
      </c>
      <c r="F13" s="48">
        <f>VLOOKUP(A13,Datenbank!$A$13:$F$113,6,TRUE)</f>
        <v>0</v>
      </c>
    </row>
    <row r="14" spans="1:6" ht="4.5" customHeight="1" x14ac:dyDescent="0.2">
      <c r="A14" s="12"/>
    </row>
    <row r="15" spans="1:6" x14ac:dyDescent="0.2">
      <c r="A15" s="39"/>
      <c r="B15" s="29">
        <f>VLOOKUP(A15,Datenbank!$A$13:$F$113,2,TRUE)</f>
        <v>0</v>
      </c>
      <c r="C15" s="29">
        <f>VLOOKUP(A15,Datenbank!$A$13:$F$113,3,TRUE)</f>
        <v>0</v>
      </c>
      <c r="D15" s="29">
        <f>VLOOKUP(A15,Datenbank!$A$13:$F$113,4,TRUE)</f>
        <v>0</v>
      </c>
      <c r="E15" s="30">
        <f>VLOOKUP(A15,Datenbank!$A$13:$F$113,5,TRUE)</f>
        <v>0</v>
      </c>
      <c r="F15" s="40">
        <f>VLOOKUP(A15,Datenbank!$A$13:$F$113,6,TRUE)</f>
        <v>0</v>
      </c>
    </row>
    <row r="16" spans="1:6" x14ac:dyDescent="0.2">
      <c r="A16" s="49"/>
      <c r="B16" s="50">
        <f>VLOOKUP(A16,Datenbank!$A$13:$F$113,2,TRUE)</f>
        <v>0</v>
      </c>
      <c r="C16" s="50">
        <f>VLOOKUP(A16,Datenbank!$A$13:$F$113,3,TRUE)</f>
        <v>0</v>
      </c>
      <c r="D16" s="50">
        <f>VLOOKUP(A16,Datenbank!$A$13:$F$113,4,TRUE)</f>
        <v>0</v>
      </c>
      <c r="E16" s="51">
        <f>VLOOKUP(A16,Datenbank!$A$13:$F$113,5,TRUE)</f>
        <v>0</v>
      </c>
      <c r="F16" s="52">
        <f>VLOOKUP(A16,Datenbank!$A$13:$F$113,6,TRUE)</f>
        <v>0</v>
      </c>
    </row>
    <row r="17" spans="1:6" x14ac:dyDescent="0.2">
      <c r="A17" s="49"/>
      <c r="B17" s="50">
        <f>VLOOKUP(A17,Datenbank!$A$13:$F$113,2,TRUE)</f>
        <v>0</v>
      </c>
      <c r="C17" s="50">
        <f>VLOOKUP(A17,Datenbank!$A$13:$F$113,3,TRUE)</f>
        <v>0</v>
      </c>
      <c r="D17" s="50">
        <f>VLOOKUP(A17,Datenbank!$A$13:$F$113,4,TRUE)</f>
        <v>0</v>
      </c>
      <c r="E17" s="51">
        <f>VLOOKUP(A17,Datenbank!$A$13:$F$113,5,TRUE)</f>
        <v>0</v>
      </c>
      <c r="F17" s="52">
        <f>VLOOKUP(A17,Datenbank!$A$13:$F$113,6,TRUE)</f>
        <v>0</v>
      </c>
    </row>
    <row r="18" spans="1:6" x14ac:dyDescent="0.2">
      <c r="A18" s="45"/>
      <c r="B18" s="46">
        <f>VLOOKUP(A18,Datenbank!$A$13:$F$113,2,TRUE)</f>
        <v>0</v>
      </c>
      <c r="C18" s="46">
        <f>VLOOKUP(A18,Datenbank!$A$13:$F$113,3,TRUE)</f>
        <v>0</v>
      </c>
      <c r="D18" s="46">
        <f>VLOOKUP(A18,Datenbank!$A$13:$F$113,4,TRUE)</f>
        <v>0</v>
      </c>
      <c r="E18" s="47">
        <f>VLOOKUP(A18,Datenbank!$A$13:$F$113,5,TRUE)</f>
        <v>0</v>
      </c>
      <c r="F18" s="48">
        <f>VLOOKUP(A18,Datenbank!$A$13:$F$113,6,TRUE)</f>
        <v>0</v>
      </c>
    </row>
    <row r="19" spans="1:6" ht="4.5" customHeight="1" x14ac:dyDescent="0.2">
      <c r="A19" s="12"/>
    </row>
    <row r="20" spans="1:6" x14ac:dyDescent="0.2">
      <c r="A20" s="39"/>
      <c r="B20" s="29">
        <f>VLOOKUP(A20,Datenbank!$A$13:$F$113,2,TRUE)</f>
        <v>0</v>
      </c>
      <c r="C20" s="29">
        <f>VLOOKUP(A20,Datenbank!$A$13:$F$113,3,TRUE)</f>
        <v>0</v>
      </c>
      <c r="D20" s="29">
        <f>VLOOKUP(A20,Datenbank!$A$13:$F$113,4,TRUE)</f>
        <v>0</v>
      </c>
      <c r="E20" s="30">
        <f>VLOOKUP(A20,Datenbank!$A$13:$F$113,5,TRUE)</f>
        <v>0</v>
      </c>
      <c r="F20" s="40">
        <f>VLOOKUP(A20,Datenbank!$A$13:$F$113,6,TRUE)</f>
        <v>0</v>
      </c>
    </row>
    <row r="21" spans="1:6" x14ac:dyDescent="0.2">
      <c r="A21" s="49"/>
      <c r="B21" s="50">
        <f>VLOOKUP(A21,Datenbank!$A$13:$F$113,2,TRUE)</f>
        <v>0</v>
      </c>
      <c r="C21" s="50">
        <f>VLOOKUP(A21,Datenbank!$A$13:$F$113,3,TRUE)</f>
        <v>0</v>
      </c>
      <c r="D21" s="50">
        <f>VLOOKUP(A21,Datenbank!$A$13:$F$113,4,TRUE)</f>
        <v>0</v>
      </c>
      <c r="E21" s="51">
        <f>VLOOKUP(A21,Datenbank!$A$13:$F$113,5,TRUE)</f>
        <v>0</v>
      </c>
      <c r="F21" s="52">
        <f>VLOOKUP(A21,Datenbank!$A$13:$F$113,6,TRUE)</f>
        <v>0</v>
      </c>
    </row>
    <row r="22" spans="1:6" x14ac:dyDescent="0.2">
      <c r="A22" s="49"/>
      <c r="B22" s="50">
        <f>VLOOKUP(A22,Datenbank!$A$13:$F$113,2,TRUE)</f>
        <v>0</v>
      </c>
      <c r="C22" s="50">
        <f>VLOOKUP(A22,Datenbank!$A$13:$F$113,3,TRUE)</f>
        <v>0</v>
      </c>
      <c r="D22" s="50">
        <f>VLOOKUP(A22,Datenbank!$A$13:$F$113,4,TRUE)</f>
        <v>0</v>
      </c>
      <c r="E22" s="51">
        <f>VLOOKUP(A22,Datenbank!$A$13:$F$113,5,TRUE)</f>
        <v>0</v>
      </c>
      <c r="F22" s="52">
        <f>VLOOKUP(A22,Datenbank!$A$13:$F$113,6,TRUE)</f>
        <v>0</v>
      </c>
    </row>
    <row r="23" spans="1:6" x14ac:dyDescent="0.2">
      <c r="A23" s="45"/>
      <c r="B23" s="46">
        <f>VLOOKUP(A23,Datenbank!$A$13:$F$113,2,TRUE)</f>
        <v>0</v>
      </c>
      <c r="C23" s="46">
        <f>VLOOKUP(A23,Datenbank!$A$13:$F$113,3,TRUE)</f>
        <v>0</v>
      </c>
      <c r="D23" s="46">
        <f>VLOOKUP(A23,Datenbank!$A$13:$F$113,4,TRUE)</f>
        <v>0</v>
      </c>
      <c r="E23" s="47">
        <f>VLOOKUP(A23,Datenbank!$A$13:$F$113,5,TRUE)</f>
        <v>0</v>
      </c>
      <c r="F23" s="48">
        <f>VLOOKUP(A23,Datenbank!$A$13:$F$113,6,TRUE)</f>
        <v>0</v>
      </c>
    </row>
    <row r="24" spans="1:6" ht="4.5" customHeight="1" x14ac:dyDescent="0.2">
      <c r="A24" s="12"/>
    </row>
    <row r="25" spans="1:6" x14ac:dyDescent="0.2">
      <c r="A25" s="39"/>
      <c r="B25" s="29">
        <f>VLOOKUP(A25,Datenbank!$A$13:$F$113,2,TRUE)</f>
        <v>0</v>
      </c>
      <c r="C25" s="29">
        <f>VLOOKUP(A25,Datenbank!$A$13:$F$113,3,TRUE)</f>
        <v>0</v>
      </c>
      <c r="D25" s="29">
        <f>VLOOKUP(A25,Datenbank!$A$13:$F$113,4,TRUE)</f>
        <v>0</v>
      </c>
      <c r="E25" s="30">
        <f>VLOOKUP(A25,Datenbank!$A$13:$F$113,5,TRUE)</f>
        <v>0</v>
      </c>
      <c r="F25" s="40">
        <f>VLOOKUP(A25,Datenbank!$A$13:$F$113,6,TRUE)</f>
        <v>0</v>
      </c>
    </row>
    <row r="26" spans="1:6" x14ac:dyDescent="0.2">
      <c r="A26" s="49"/>
      <c r="B26" s="50">
        <f>VLOOKUP(A26,Datenbank!$A$13:$F$113,2,TRUE)</f>
        <v>0</v>
      </c>
      <c r="C26" s="50">
        <f>VLOOKUP(A26,Datenbank!$A$13:$F$113,3,TRUE)</f>
        <v>0</v>
      </c>
      <c r="D26" s="50">
        <f>VLOOKUP(A26,Datenbank!$A$13:$F$113,4,TRUE)</f>
        <v>0</v>
      </c>
      <c r="E26" s="51">
        <f>VLOOKUP(A26,Datenbank!$A$13:$F$113,5,TRUE)</f>
        <v>0</v>
      </c>
      <c r="F26" s="52">
        <f>VLOOKUP(A26,Datenbank!$A$13:$F$113,6,TRUE)</f>
        <v>0</v>
      </c>
    </row>
    <row r="27" spans="1:6" x14ac:dyDescent="0.2">
      <c r="A27" s="49"/>
      <c r="B27" s="50">
        <f>VLOOKUP(A27,Datenbank!$A$13:$F$113,2,TRUE)</f>
        <v>0</v>
      </c>
      <c r="C27" s="50">
        <f>VLOOKUP(A27,Datenbank!$A$13:$F$113,3,TRUE)</f>
        <v>0</v>
      </c>
      <c r="D27" s="50">
        <f>VLOOKUP(A27,Datenbank!$A$13:$F$113,4,TRUE)</f>
        <v>0</v>
      </c>
      <c r="E27" s="51">
        <f>VLOOKUP(A27,Datenbank!$A$13:$F$113,5,TRUE)</f>
        <v>0</v>
      </c>
      <c r="F27" s="52">
        <f>VLOOKUP(A27,Datenbank!$A$13:$F$113,6,TRUE)</f>
        <v>0</v>
      </c>
    </row>
    <row r="28" spans="1:6" x14ac:dyDescent="0.2">
      <c r="A28" s="45"/>
      <c r="B28" s="46">
        <f>VLOOKUP(A28,Datenbank!$A$13:$F$113,2,TRUE)</f>
        <v>0</v>
      </c>
      <c r="C28" s="46">
        <f>VLOOKUP(A28,Datenbank!$A$13:$F$113,3,TRUE)</f>
        <v>0</v>
      </c>
      <c r="D28" s="46">
        <f>VLOOKUP(A28,Datenbank!$A$13:$F$113,4,TRUE)</f>
        <v>0</v>
      </c>
      <c r="E28" s="47">
        <f>VLOOKUP(A28,Datenbank!$A$13:$F$113,5,TRUE)</f>
        <v>0</v>
      </c>
      <c r="F28" s="48">
        <f>VLOOKUP(A28,Datenbank!$A$13:$F$113,6,TRUE)</f>
        <v>0</v>
      </c>
    </row>
    <row r="29" spans="1:6" ht="4.5" customHeight="1" x14ac:dyDescent="0.2">
      <c r="A29" s="12"/>
    </row>
    <row r="30" spans="1:6" x14ac:dyDescent="0.2">
      <c r="A30" s="39"/>
      <c r="B30" s="29">
        <f>VLOOKUP(A30,Datenbank!$A$13:$F$113,2,TRUE)</f>
        <v>0</v>
      </c>
      <c r="C30" s="29">
        <f>VLOOKUP(A30,Datenbank!$A$13:$F$113,3,TRUE)</f>
        <v>0</v>
      </c>
      <c r="D30" s="29">
        <f>VLOOKUP(A30,Datenbank!$A$13:$F$113,4,TRUE)</f>
        <v>0</v>
      </c>
      <c r="E30" s="30">
        <f>VLOOKUP(A30,Datenbank!$A$13:$F$113,5,TRUE)</f>
        <v>0</v>
      </c>
      <c r="F30" s="40">
        <f>VLOOKUP(A30,Datenbank!$A$13:$F$113,6,TRUE)</f>
        <v>0</v>
      </c>
    </row>
    <row r="31" spans="1:6" x14ac:dyDescent="0.2">
      <c r="A31" s="49"/>
      <c r="B31" s="50">
        <f>VLOOKUP(A31,Datenbank!$A$13:$F$113,2,TRUE)</f>
        <v>0</v>
      </c>
      <c r="C31" s="50">
        <f>VLOOKUP(A31,Datenbank!$A$13:$F$113,3,TRUE)</f>
        <v>0</v>
      </c>
      <c r="D31" s="50">
        <f>VLOOKUP(A31,Datenbank!$A$13:$F$113,4,TRUE)</f>
        <v>0</v>
      </c>
      <c r="E31" s="51">
        <f>VLOOKUP(A31,Datenbank!$A$13:$F$113,5,TRUE)</f>
        <v>0</v>
      </c>
      <c r="F31" s="52">
        <f>VLOOKUP(A31,Datenbank!$A$13:$F$113,6,TRUE)</f>
        <v>0</v>
      </c>
    </row>
    <row r="32" spans="1:6" x14ac:dyDescent="0.2">
      <c r="A32" s="49"/>
      <c r="B32" s="50">
        <f>VLOOKUP(A32,Datenbank!$A$13:$F$113,2,TRUE)</f>
        <v>0</v>
      </c>
      <c r="C32" s="50">
        <f>VLOOKUP(A32,Datenbank!$A$13:$F$113,3,TRUE)</f>
        <v>0</v>
      </c>
      <c r="D32" s="50">
        <f>VLOOKUP(A32,Datenbank!$A$13:$F$113,4,TRUE)</f>
        <v>0</v>
      </c>
      <c r="E32" s="51">
        <f>VLOOKUP(A32,Datenbank!$A$13:$F$113,5,TRUE)</f>
        <v>0</v>
      </c>
      <c r="F32" s="52">
        <f>VLOOKUP(A32,Datenbank!$A$13:$F$113,6,TRUE)</f>
        <v>0</v>
      </c>
    </row>
    <row r="33" spans="1:6" x14ac:dyDescent="0.2">
      <c r="A33" s="45"/>
      <c r="B33" s="46">
        <f>VLOOKUP(A33,Datenbank!$A$13:$F$113,2,TRUE)</f>
        <v>0</v>
      </c>
      <c r="C33" s="46">
        <f>VLOOKUP(A33,Datenbank!$A$13:$F$113,3,TRUE)</f>
        <v>0</v>
      </c>
      <c r="D33" s="46">
        <f>VLOOKUP(A33,Datenbank!$A$13:$F$113,4,TRUE)</f>
        <v>0</v>
      </c>
      <c r="E33" s="47">
        <f>VLOOKUP(A33,Datenbank!$A$13:$F$113,5,TRUE)</f>
        <v>0</v>
      </c>
      <c r="F33" s="48">
        <f>VLOOKUP(A33,Datenbank!$A$13:$F$113,6,TRUE)</f>
        <v>0</v>
      </c>
    </row>
    <row r="34" spans="1:6" ht="4.5" customHeight="1" x14ac:dyDescent="0.2">
      <c r="A34" s="12"/>
    </row>
    <row r="35" spans="1:6" x14ac:dyDescent="0.2">
      <c r="A35" s="39"/>
      <c r="B35" s="29">
        <f>VLOOKUP(A35,Datenbank!$A$13:$F$113,2,TRUE)</f>
        <v>0</v>
      </c>
      <c r="C35" s="29">
        <f>VLOOKUP(A35,Datenbank!$A$13:$F$113,3,TRUE)</f>
        <v>0</v>
      </c>
      <c r="D35" s="29">
        <f>VLOOKUP(A35,Datenbank!$A$13:$F$113,4,TRUE)</f>
        <v>0</v>
      </c>
      <c r="E35" s="30">
        <f>VLOOKUP(A35,Datenbank!$A$13:$F$113,5,TRUE)</f>
        <v>0</v>
      </c>
      <c r="F35" s="40">
        <f>VLOOKUP(A35,Datenbank!$A$13:$F$113,6,TRUE)</f>
        <v>0</v>
      </c>
    </row>
    <row r="36" spans="1:6" x14ac:dyDescent="0.2">
      <c r="A36" s="49"/>
      <c r="B36" s="50">
        <f>VLOOKUP(A36,Datenbank!$A$13:$F$113,2,TRUE)</f>
        <v>0</v>
      </c>
      <c r="C36" s="50">
        <f>VLOOKUP(A36,Datenbank!$A$13:$F$113,3,TRUE)</f>
        <v>0</v>
      </c>
      <c r="D36" s="50">
        <f>VLOOKUP(A36,Datenbank!$A$13:$F$113,4,TRUE)</f>
        <v>0</v>
      </c>
      <c r="E36" s="51">
        <f>VLOOKUP(A36,Datenbank!$A$13:$F$113,5,TRUE)</f>
        <v>0</v>
      </c>
      <c r="F36" s="52">
        <f>VLOOKUP(A36,Datenbank!$A$13:$F$113,6,TRUE)</f>
        <v>0</v>
      </c>
    </row>
    <row r="37" spans="1:6" x14ac:dyDescent="0.2">
      <c r="A37" s="49"/>
      <c r="B37" s="50">
        <f>VLOOKUP(A37,Datenbank!$A$13:$F$113,2,TRUE)</f>
        <v>0</v>
      </c>
      <c r="C37" s="50">
        <f>VLOOKUP(A37,Datenbank!$A$13:$F$113,3,TRUE)</f>
        <v>0</v>
      </c>
      <c r="D37" s="50">
        <f>VLOOKUP(A37,Datenbank!$A$13:$F$113,4,TRUE)</f>
        <v>0</v>
      </c>
      <c r="E37" s="51">
        <f>VLOOKUP(A37,Datenbank!$A$13:$F$113,5,TRUE)</f>
        <v>0</v>
      </c>
      <c r="F37" s="52">
        <f>VLOOKUP(A37,Datenbank!$A$13:$F$113,6,TRUE)</f>
        <v>0</v>
      </c>
    </row>
    <row r="38" spans="1:6" x14ac:dyDescent="0.2">
      <c r="A38" s="45"/>
      <c r="B38" s="46">
        <f>VLOOKUP(A38,Datenbank!$A$13:$F$113,2,TRUE)</f>
        <v>0</v>
      </c>
      <c r="C38" s="46">
        <f>VLOOKUP(A38,Datenbank!$A$13:$F$113,3,TRUE)</f>
        <v>0</v>
      </c>
      <c r="D38" s="46">
        <f>VLOOKUP(A38,Datenbank!$A$13:$F$113,4,TRUE)</f>
        <v>0</v>
      </c>
      <c r="E38" s="47">
        <f>VLOOKUP(A38,Datenbank!$A$13:$F$113,5,TRUE)</f>
        <v>0</v>
      </c>
      <c r="F38" s="48">
        <f>VLOOKUP(A38,Datenbank!$A$13:$F$113,6,TRUE)</f>
        <v>0</v>
      </c>
    </row>
    <row r="39" spans="1:6" ht="4.5" customHeight="1" x14ac:dyDescent="0.2">
      <c r="A39" s="12"/>
    </row>
    <row r="40" spans="1:6" x14ac:dyDescent="0.2">
      <c r="A40" s="39"/>
      <c r="B40" s="29">
        <f>VLOOKUP(A40,Datenbank!$A$13:$F$113,2,TRUE)</f>
        <v>0</v>
      </c>
      <c r="C40" s="29">
        <f>VLOOKUP(A40,Datenbank!$A$13:$F$113,3,TRUE)</f>
        <v>0</v>
      </c>
      <c r="D40" s="29">
        <f>VLOOKUP(A40,Datenbank!$A$13:$F$113,4,TRUE)</f>
        <v>0</v>
      </c>
      <c r="E40" s="30">
        <f>VLOOKUP(A40,Datenbank!$A$13:$F$113,5,TRUE)</f>
        <v>0</v>
      </c>
      <c r="F40" s="40">
        <f>VLOOKUP(A40,Datenbank!$A$13:$F$113,6,TRUE)</f>
        <v>0</v>
      </c>
    </row>
    <row r="41" spans="1:6" x14ac:dyDescent="0.2">
      <c r="A41" s="49"/>
      <c r="B41" s="50">
        <f>VLOOKUP(A41,Datenbank!$A$13:$F$113,2,TRUE)</f>
        <v>0</v>
      </c>
      <c r="C41" s="50">
        <f>VLOOKUP(A41,Datenbank!$A$13:$F$113,3,TRUE)</f>
        <v>0</v>
      </c>
      <c r="D41" s="50">
        <f>VLOOKUP(A41,Datenbank!$A$13:$F$113,4,TRUE)</f>
        <v>0</v>
      </c>
      <c r="E41" s="51">
        <f>VLOOKUP(A41,Datenbank!$A$13:$F$113,5,TRUE)</f>
        <v>0</v>
      </c>
      <c r="F41" s="52">
        <f>VLOOKUP(A41,Datenbank!$A$13:$F$113,6,TRUE)</f>
        <v>0</v>
      </c>
    </row>
    <row r="42" spans="1:6" x14ac:dyDescent="0.2">
      <c r="A42" s="49"/>
      <c r="B42" s="50">
        <f>VLOOKUP(A42,Datenbank!$A$13:$F$113,2,TRUE)</f>
        <v>0</v>
      </c>
      <c r="C42" s="50">
        <f>VLOOKUP(A42,Datenbank!$A$13:$F$113,3,TRUE)</f>
        <v>0</v>
      </c>
      <c r="D42" s="50">
        <f>VLOOKUP(A42,Datenbank!$A$13:$F$113,4,TRUE)</f>
        <v>0</v>
      </c>
      <c r="E42" s="51">
        <f>VLOOKUP(A42,Datenbank!$A$13:$F$113,5,TRUE)</f>
        <v>0</v>
      </c>
      <c r="F42" s="52">
        <f>VLOOKUP(A42,Datenbank!$A$13:$F$113,6,TRUE)</f>
        <v>0</v>
      </c>
    </row>
    <row r="43" spans="1:6" x14ac:dyDescent="0.2">
      <c r="A43" s="45"/>
      <c r="B43" s="46">
        <f>VLOOKUP(A43,Datenbank!$A$13:$F$113,2,TRUE)</f>
        <v>0</v>
      </c>
      <c r="C43" s="46">
        <f>VLOOKUP(A43,Datenbank!$A$13:$F$113,3,TRUE)</f>
        <v>0</v>
      </c>
      <c r="D43" s="46">
        <f>VLOOKUP(A43,Datenbank!$A$13:$F$113,4,TRUE)</f>
        <v>0</v>
      </c>
      <c r="E43" s="47">
        <f>VLOOKUP(A43,Datenbank!$A$13:$F$113,5,TRUE)</f>
        <v>0</v>
      </c>
      <c r="F43" s="48">
        <f>VLOOKUP(A43,Datenbank!$A$13:$F$113,6,TRUE)</f>
        <v>0</v>
      </c>
    </row>
    <row r="44" spans="1:6" ht="4.5" customHeight="1" x14ac:dyDescent="0.2">
      <c r="A44" s="12"/>
    </row>
    <row r="45" spans="1:6" x14ac:dyDescent="0.2">
      <c r="A45" s="39"/>
      <c r="B45" s="29">
        <f>VLOOKUP(A45,Datenbank!$A$13:$F$113,2,TRUE)</f>
        <v>0</v>
      </c>
      <c r="C45" s="29">
        <f>VLOOKUP(A45,Datenbank!$A$13:$F$113,3,TRUE)</f>
        <v>0</v>
      </c>
      <c r="D45" s="29">
        <f>VLOOKUP(A45,Datenbank!$A$13:$F$113,4,TRUE)</f>
        <v>0</v>
      </c>
      <c r="E45" s="30">
        <f>VLOOKUP(A45,Datenbank!$A$13:$F$113,5,TRUE)</f>
        <v>0</v>
      </c>
      <c r="F45" s="40">
        <f>VLOOKUP(A45,Datenbank!$A$13:$F$113,6,TRUE)</f>
        <v>0</v>
      </c>
    </row>
    <row r="46" spans="1:6" x14ac:dyDescent="0.2">
      <c r="A46" s="49"/>
      <c r="B46" s="50">
        <f>VLOOKUP(A46,Datenbank!$A$13:$F$113,2,TRUE)</f>
        <v>0</v>
      </c>
      <c r="C46" s="50">
        <f>VLOOKUP(A46,Datenbank!$A$13:$F$113,3,TRUE)</f>
        <v>0</v>
      </c>
      <c r="D46" s="50">
        <f>VLOOKUP(A46,Datenbank!$A$13:$F$113,4,TRUE)</f>
        <v>0</v>
      </c>
      <c r="E46" s="51">
        <f>VLOOKUP(A46,Datenbank!$A$13:$F$113,5,TRUE)</f>
        <v>0</v>
      </c>
      <c r="F46" s="52">
        <f>VLOOKUP(A46,Datenbank!$A$13:$F$113,6,TRUE)</f>
        <v>0</v>
      </c>
    </row>
    <row r="47" spans="1:6" x14ac:dyDescent="0.2">
      <c r="A47" s="49"/>
      <c r="B47" s="50">
        <f>VLOOKUP(A47,Datenbank!$A$13:$F$113,2,TRUE)</f>
        <v>0</v>
      </c>
      <c r="C47" s="50">
        <f>VLOOKUP(A47,Datenbank!$A$13:$F$113,3,TRUE)</f>
        <v>0</v>
      </c>
      <c r="D47" s="50">
        <f>VLOOKUP(A47,Datenbank!$A$13:$F$113,4,TRUE)</f>
        <v>0</v>
      </c>
      <c r="E47" s="51">
        <f>VLOOKUP(A47,Datenbank!$A$13:$F$113,5,TRUE)</f>
        <v>0</v>
      </c>
      <c r="F47" s="52">
        <f>VLOOKUP(A47,Datenbank!$A$13:$F$113,6,TRUE)</f>
        <v>0</v>
      </c>
    </row>
    <row r="48" spans="1:6" x14ac:dyDescent="0.2">
      <c r="A48" s="45"/>
      <c r="B48" s="46">
        <f>VLOOKUP(A48,Datenbank!$A$13:$F$113,2,TRUE)</f>
        <v>0</v>
      </c>
      <c r="C48" s="46">
        <f>VLOOKUP(A48,Datenbank!$A$13:$F$113,3,TRUE)</f>
        <v>0</v>
      </c>
      <c r="D48" s="46">
        <f>VLOOKUP(A48,Datenbank!$A$13:$F$113,4,TRUE)</f>
        <v>0</v>
      </c>
      <c r="E48" s="47">
        <f>VLOOKUP(A48,Datenbank!$A$13:$F$113,5,TRUE)</f>
        <v>0</v>
      </c>
      <c r="F48" s="48">
        <f>VLOOKUP(A48,Datenbank!$A$13:$F$113,6,TRUE)</f>
        <v>0</v>
      </c>
    </row>
    <row r="49" spans="1:9" ht="4.5" customHeight="1" x14ac:dyDescent="0.2">
      <c r="A49" s="12"/>
    </row>
    <row r="50" spans="1:9" x14ac:dyDescent="0.2">
      <c r="A50" s="39"/>
      <c r="B50" s="29">
        <f>VLOOKUP(A50,Datenbank!$A$13:$F$113,2,TRUE)</f>
        <v>0</v>
      </c>
      <c r="C50" s="29">
        <f>VLOOKUP(A50,Datenbank!$A$13:$F$113,3,TRUE)</f>
        <v>0</v>
      </c>
      <c r="D50" s="29">
        <f>VLOOKUP(A50,Datenbank!$A$13:$F$113,4,TRUE)</f>
        <v>0</v>
      </c>
      <c r="E50" s="30">
        <f>VLOOKUP(A50,Datenbank!$A$13:$F$113,5,TRUE)</f>
        <v>0</v>
      </c>
      <c r="F50" s="40">
        <f>VLOOKUP(A50,Datenbank!$A$13:$F$113,6,TRUE)</f>
        <v>0</v>
      </c>
    </row>
    <row r="51" spans="1:9" x14ac:dyDescent="0.2">
      <c r="A51" s="49"/>
      <c r="B51" s="50">
        <f>VLOOKUP(A51,Datenbank!$A$13:$F$113,2,TRUE)</f>
        <v>0</v>
      </c>
      <c r="C51" s="50">
        <f>VLOOKUP(A51,Datenbank!$A$13:$F$113,3,TRUE)</f>
        <v>0</v>
      </c>
      <c r="D51" s="50">
        <f>VLOOKUP(A51,Datenbank!$A$13:$F$113,4,TRUE)</f>
        <v>0</v>
      </c>
      <c r="E51" s="51">
        <f>VLOOKUP(A51,Datenbank!$A$13:$F$113,5,TRUE)</f>
        <v>0</v>
      </c>
      <c r="F51" s="52">
        <f>VLOOKUP(A51,Datenbank!$A$13:$F$113,6,TRUE)</f>
        <v>0</v>
      </c>
    </row>
    <row r="52" spans="1:9" x14ac:dyDescent="0.2">
      <c r="A52" s="49"/>
      <c r="B52" s="50">
        <f>VLOOKUP(A52,Datenbank!$A$13:$F$113,2,TRUE)</f>
        <v>0</v>
      </c>
      <c r="C52" s="50">
        <f>VLOOKUP(A52,Datenbank!$A$13:$F$113,3,TRUE)</f>
        <v>0</v>
      </c>
      <c r="D52" s="50">
        <f>VLOOKUP(A52,Datenbank!$A$13:$F$113,4,TRUE)</f>
        <v>0</v>
      </c>
      <c r="E52" s="51">
        <f>VLOOKUP(A52,Datenbank!$A$13:$F$113,5,TRUE)</f>
        <v>0</v>
      </c>
      <c r="F52" s="52">
        <f>VLOOKUP(A52,Datenbank!$A$13:$F$113,6,TRUE)</f>
        <v>0</v>
      </c>
    </row>
    <row r="53" spans="1:9" x14ac:dyDescent="0.2">
      <c r="A53" s="45"/>
      <c r="B53" s="46">
        <f>VLOOKUP(A53,Datenbank!$A$13:$F$113,2,TRUE)</f>
        <v>0</v>
      </c>
      <c r="C53" s="46">
        <f>VLOOKUP(A53,Datenbank!$A$13:$F$113,3,TRUE)</f>
        <v>0</v>
      </c>
      <c r="D53" s="46">
        <f>VLOOKUP(A53,Datenbank!$A$13:$F$113,4,TRUE)</f>
        <v>0</v>
      </c>
      <c r="E53" s="47">
        <f>VLOOKUP(A53,Datenbank!$A$13:$F$113,5,TRUE)</f>
        <v>0</v>
      </c>
      <c r="F53" s="48">
        <f>VLOOKUP(A53,Datenbank!$A$13:$F$113,6,TRUE)</f>
        <v>0</v>
      </c>
    </row>
    <row r="54" spans="1:9" ht="4.5" customHeight="1" x14ac:dyDescent="0.2">
      <c r="A54" s="12"/>
    </row>
    <row r="61" spans="1:9" ht="15.75" x14ac:dyDescent="0.25">
      <c r="A61" s="4" t="s">
        <v>34</v>
      </c>
    </row>
    <row r="63" spans="1:9" x14ac:dyDescent="0.2">
      <c r="A63" s="71" t="s">
        <v>20</v>
      </c>
    </row>
    <row r="64" spans="1:9" x14ac:dyDescent="0.2">
      <c r="H64" s="57"/>
      <c r="I64" s="57"/>
    </row>
    <row r="65" spans="1:9" x14ac:dyDescent="0.2">
      <c r="A65" t="s">
        <v>14</v>
      </c>
      <c r="B65" t="s">
        <v>27</v>
      </c>
      <c r="C65" s="68">
        <f>SUMPRODUCT(($D$10:$D$60=H65)*($E$10:$E$60=H81))+SUMPRODUCT(($D$10:$D$60=H66)*($E$10:$E$60=H81))</f>
        <v>0</v>
      </c>
      <c r="G65" s="67"/>
      <c r="H65" s="72">
        <v>2003</v>
      </c>
      <c r="I65" s="57" t="s">
        <v>27</v>
      </c>
    </row>
    <row r="66" spans="1:9" x14ac:dyDescent="0.2">
      <c r="A66" t="s">
        <v>14</v>
      </c>
      <c r="B66" t="s">
        <v>28</v>
      </c>
      <c r="C66" s="68">
        <f>SUMPRODUCT(($D$10:$D$60=H67)*($E$10:$E$60=H81))+SUMPRODUCT(($D$10:$D$60=H68)*($E$10:$E$60=H81))</f>
        <v>0</v>
      </c>
      <c r="G66" s="67"/>
      <c r="H66" s="72">
        <v>2004</v>
      </c>
      <c r="I66" s="57"/>
    </row>
    <row r="67" spans="1:9" x14ac:dyDescent="0.2">
      <c r="A67" t="s">
        <v>14</v>
      </c>
      <c r="B67" t="s">
        <v>15</v>
      </c>
      <c r="C67" s="68">
        <f>SUMPRODUCT(($D$10:$D$60=H69)*($E$10:$E$60=H81))+SUMPRODUCT(($D$10:$D$60=H70)*($E$10:$E$60=H81))</f>
        <v>0</v>
      </c>
      <c r="G67" s="67"/>
      <c r="H67" s="72">
        <v>2005</v>
      </c>
      <c r="I67" s="57" t="s">
        <v>28</v>
      </c>
    </row>
    <row r="68" spans="1:9" x14ac:dyDescent="0.2">
      <c r="A68" t="s">
        <v>14</v>
      </c>
      <c r="B68" t="s">
        <v>16</v>
      </c>
      <c r="C68" s="68">
        <f>SUMPRODUCT(($D$10:$D$60=H71)*($E$10:$E$60=H81))+SUMPRODUCT(($D$10:$D$60=H72)*($E$10:$E$60=H81))</f>
        <v>0</v>
      </c>
      <c r="G68" s="67"/>
      <c r="H68" s="72">
        <v>2006</v>
      </c>
      <c r="I68" s="57"/>
    </row>
    <row r="69" spans="1:9" x14ac:dyDescent="0.2">
      <c r="A69" t="s">
        <v>14</v>
      </c>
      <c r="B69" t="s">
        <v>17</v>
      </c>
      <c r="C69" s="68">
        <f>SUMPRODUCT(($D$10:$D$60=H73)*($E$10:$E$60=H81))+SUMPRODUCT(($D$10:$D$60=H74)*($E$10:$E$60=H81))</f>
        <v>0</v>
      </c>
      <c r="G69" s="67"/>
      <c r="H69" s="72">
        <v>2007</v>
      </c>
      <c r="I69" s="57" t="s">
        <v>15</v>
      </c>
    </row>
    <row r="70" spans="1:9" x14ac:dyDescent="0.2">
      <c r="A70" t="s">
        <v>14</v>
      </c>
      <c r="B70" t="s">
        <v>18</v>
      </c>
      <c r="C70" s="68">
        <f>SUMPRODUCT(($D$10:$D$60=H75)*($E$10:$E$60=H81))+SUMPRODUCT(($D$10:$D$60=H76)*($E$10:$E$60=H81))+SUMPRODUCT(($D$10:$D$60=H77)*($E$10:$E$60=H81))+SUMPRODUCT(($D$10:$D$60=H78)*($E$10:$E$60=H81))</f>
        <v>0</v>
      </c>
      <c r="G70" s="67"/>
      <c r="H70" s="72">
        <v>2008</v>
      </c>
      <c r="I70" s="57"/>
    </row>
    <row r="71" spans="1:9" x14ac:dyDescent="0.2">
      <c r="A71" t="s">
        <v>19</v>
      </c>
      <c r="B71" t="s">
        <v>27</v>
      </c>
      <c r="C71" s="68">
        <f>SUMPRODUCT(($D$10:$D$60=H65)*($F$10:$F$60=$H$81))+SUMPRODUCT(($D$10:$D$60=H66)*($F$10:$F$60=$H$81))</f>
        <v>0</v>
      </c>
      <c r="G71" s="67"/>
      <c r="H71" s="72">
        <v>2009</v>
      </c>
      <c r="I71" s="57" t="s">
        <v>16</v>
      </c>
    </row>
    <row r="72" spans="1:9" x14ac:dyDescent="0.2">
      <c r="A72" t="s">
        <v>19</v>
      </c>
      <c r="B72" t="s">
        <v>28</v>
      </c>
      <c r="C72" s="68">
        <f>SUMPRODUCT(($D$10:$D$60=H67)*($F$10:$F$60=$H$81))+SUMPRODUCT(($D$10:$D$60=H68)*($F$10:$F$60=$H$81))</f>
        <v>0</v>
      </c>
      <c r="G72" s="67"/>
      <c r="H72" s="72">
        <v>2010</v>
      </c>
      <c r="I72" s="57"/>
    </row>
    <row r="73" spans="1:9" x14ac:dyDescent="0.2">
      <c r="A73" t="s">
        <v>19</v>
      </c>
      <c r="B73" t="s">
        <v>15</v>
      </c>
      <c r="C73" s="68">
        <f>SUMPRODUCT(($D$10:$D$60=H69)*($F$10:$F$60=$H$81))+SUMPRODUCT(($D$10:$D$60=H70)*($F$10:$F$60=$H$81))</f>
        <v>0</v>
      </c>
      <c r="G73" s="67"/>
      <c r="H73" s="72">
        <v>2011</v>
      </c>
      <c r="I73" s="57" t="s">
        <v>17</v>
      </c>
    </row>
    <row r="74" spans="1:9" x14ac:dyDescent="0.2">
      <c r="A74" t="s">
        <v>19</v>
      </c>
      <c r="B74" t="s">
        <v>16</v>
      </c>
      <c r="C74" s="68">
        <f>SUMPRODUCT(($D$10:$D$60=H71)*($F$10:$F$60=$H$81))+SUMPRODUCT(($D$10:$D$60=H72)*($F$10:$F$60=$H$81))</f>
        <v>0</v>
      </c>
      <c r="G74" s="67"/>
      <c r="H74" s="72">
        <v>2012</v>
      </c>
      <c r="I74" s="57"/>
    </row>
    <row r="75" spans="1:9" x14ac:dyDescent="0.2">
      <c r="A75" t="s">
        <v>19</v>
      </c>
      <c r="B75" t="s">
        <v>17</v>
      </c>
      <c r="C75" s="68">
        <f>SUMPRODUCT(($D$10:$D$60=H73)*($F$10:$F$60=$H$81))+SUMPRODUCT(($D$10:$D$60=H74)*($F$10:$F$60=$H$81))</f>
        <v>0</v>
      </c>
      <c r="G75" s="67"/>
      <c r="H75" s="72">
        <v>2013</v>
      </c>
      <c r="I75" s="57" t="s">
        <v>18</v>
      </c>
    </row>
    <row r="76" spans="1:9" x14ac:dyDescent="0.2">
      <c r="A76" t="s">
        <v>19</v>
      </c>
      <c r="B76" t="s">
        <v>18</v>
      </c>
      <c r="C76" s="68">
        <f>SUMPRODUCT(($D$10:$D$60=H75)*($F$10:$F$60=$H$81))+SUMPRODUCT(($D$10:$D$60=H76)*($F$10:$F$60=$H$81))+SUMPRODUCT(($D$10:$D$60=H77)*($F$10:$F$60=$H$81))+SUMPRODUCT(($D$10:$D$60=H78)*($F$10:$F$60=$H$81))</f>
        <v>0</v>
      </c>
      <c r="G76" s="67"/>
      <c r="H76" s="72">
        <v>2014</v>
      </c>
      <c r="I76" s="57"/>
    </row>
    <row r="77" spans="1:9" x14ac:dyDescent="0.2">
      <c r="G77" s="67"/>
      <c r="H77" s="72">
        <v>2015</v>
      </c>
      <c r="I77" s="57"/>
    </row>
    <row r="78" spans="1:9" x14ac:dyDescent="0.2">
      <c r="G78" s="67"/>
      <c r="H78" s="72">
        <v>2016</v>
      </c>
      <c r="I78" s="57"/>
    </row>
    <row r="79" spans="1:9" x14ac:dyDescent="0.2">
      <c r="G79" s="67"/>
      <c r="H79" s="72">
        <v>2017</v>
      </c>
      <c r="I79" s="57"/>
    </row>
    <row r="80" spans="1:9" x14ac:dyDescent="0.2">
      <c r="G80" s="67"/>
      <c r="H80" s="72">
        <v>2018</v>
      </c>
      <c r="I80" s="57"/>
    </row>
    <row r="81" spans="7:9" x14ac:dyDescent="0.2">
      <c r="G81" s="67"/>
      <c r="H81" s="73" t="s">
        <v>8</v>
      </c>
      <c r="I81" s="57"/>
    </row>
    <row r="82" spans="7:9" x14ac:dyDescent="0.2">
      <c r="H82" s="57"/>
      <c r="I82" s="57"/>
    </row>
    <row r="83" spans="7:9" x14ac:dyDescent="0.2">
      <c r="H83" s="57"/>
      <c r="I83" s="57"/>
    </row>
    <row r="84" spans="7:9" x14ac:dyDescent="0.2">
      <c r="H84" s="57"/>
      <c r="I84" s="57"/>
    </row>
    <row r="85" spans="7:9" x14ac:dyDescent="0.2">
      <c r="H85" s="57"/>
      <c r="I85" s="57"/>
    </row>
    <row r="86" spans="7:9" x14ac:dyDescent="0.2">
      <c r="H86" s="57"/>
      <c r="I86" s="57"/>
    </row>
    <row r="87" spans="7:9" x14ac:dyDescent="0.2">
      <c r="H87" s="57"/>
      <c r="I87" s="57"/>
    </row>
    <row r="88" spans="7:9" x14ac:dyDescent="0.2">
      <c r="H88" s="57"/>
      <c r="I88" s="57"/>
    </row>
    <row r="89" spans="7:9" x14ac:dyDescent="0.2">
      <c r="H89" s="57"/>
      <c r="I89" s="57"/>
    </row>
    <row r="90" spans="7:9" x14ac:dyDescent="0.2">
      <c r="H90" s="57"/>
      <c r="I90" s="57"/>
    </row>
    <row r="91" spans="7:9" x14ac:dyDescent="0.2">
      <c r="H91" s="57"/>
      <c r="I91" s="57"/>
    </row>
  </sheetData>
  <sheetProtection algorithmName="SHA-512" hashValue="N85suKmdSWW2yLFUQOPhGH98tkhgnEsD+QMVz4EMI8Vr0ccDbLFCpW3qIyOeJhISK5wQUM5Nz75BLAUJh9lmsw==" saltValue="iDJzvTrAnYuyG6lPM/WT8g==" spinCount="100000" sheet="1" objects="1" scenarios="1"/>
  <mergeCells count="1">
    <mergeCell ref="E5:F5"/>
  </mergeCells>
  <conditionalFormatting sqref="B10:F14">
    <cfRule type="containsErrors" dxfId="18" priority="18">
      <formula>ISERROR(B10)</formula>
    </cfRule>
    <cfRule type="cellIs" dxfId="17" priority="19" operator="equal">
      <formula>0</formula>
    </cfRule>
  </conditionalFormatting>
  <conditionalFormatting sqref="B15:F19">
    <cfRule type="containsErrors" dxfId="16" priority="16">
      <formula>ISERROR(B15)</formula>
    </cfRule>
    <cfRule type="cellIs" dxfId="15" priority="17" operator="equal">
      <formula>0</formula>
    </cfRule>
  </conditionalFormatting>
  <conditionalFormatting sqref="B20:F24">
    <cfRule type="containsErrors" dxfId="14" priority="14">
      <formula>ISERROR(B20)</formula>
    </cfRule>
    <cfRule type="cellIs" dxfId="13" priority="15" operator="equal">
      <formula>0</formula>
    </cfRule>
  </conditionalFormatting>
  <conditionalFormatting sqref="B25:F29">
    <cfRule type="containsErrors" dxfId="12" priority="12">
      <formula>ISERROR(B25)</formula>
    </cfRule>
    <cfRule type="cellIs" dxfId="11" priority="13" operator="equal">
      <formula>0</formula>
    </cfRule>
  </conditionalFormatting>
  <conditionalFormatting sqref="B30:F34">
    <cfRule type="containsErrors" dxfId="10" priority="10">
      <formula>ISERROR(B30)</formula>
    </cfRule>
    <cfRule type="cellIs" dxfId="9" priority="11" operator="equal">
      <formula>0</formula>
    </cfRule>
  </conditionalFormatting>
  <conditionalFormatting sqref="B35:F39">
    <cfRule type="containsErrors" dxfId="8" priority="8">
      <formula>ISERROR(B35)</formula>
    </cfRule>
    <cfRule type="cellIs" dxfId="7" priority="9" operator="equal">
      <formula>0</formula>
    </cfRule>
  </conditionalFormatting>
  <conditionalFormatting sqref="B40:F44">
    <cfRule type="containsErrors" dxfId="6" priority="6">
      <formula>ISERROR(B40)</formula>
    </cfRule>
    <cfRule type="cellIs" dxfId="5" priority="7" operator="equal">
      <formula>0</formula>
    </cfRule>
  </conditionalFormatting>
  <conditionalFormatting sqref="B45:F49">
    <cfRule type="containsErrors" dxfId="4" priority="4">
      <formula>ISERROR(B45)</formula>
    </cfRule>
    <cfRule type="cellIs" dxfId="3" priority="5" operator="equal">
      <formula>0</formula>
    </cfRule>
  </conditionalFormatting>
  <conditionalFormatting sqref="B50:F54">
    <cfRule type="containsErrors" dxfId="2" priority="2">
      <formula>ISERROR(B50)</formula>
    </cfRule>
    <cfRule type="cellIs" dxfId="1" priority="3" operator="equal">
      <formula>0</formula>
    </cfRule>
  </conditionalFormatting>
  <conditionalFormatting sqref="G65:G81">
    <cfRule type="containsErrors" dxfId="0" priority="1">
      <formula>ISERROR(G65)</formula>
    </cfRule>
  </conditionalFormatting>
  <pageMargins left="0.8125" right="0.70866141732283472" top="1.5104166666666667" bottom="0.78740157480314965" header="0.31496062992125984" footer="0.31496062992125984"/>
  <pageSetup paperSize="9"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1</vt:i4>
      </vt:variant>
    </vt:vector>
  </HeadingPairs>
  <TitlesOfParts>
    <vt:vector size="11" baseType="lpstr">
      <vt:lpstr>Datenbank</vt:lpstr>
      <vt:lpstr>PS 1</vt:lpstr>
      <vt:lpstr>PS 2</vt:lpstr>
      <vt:lpstr>PS 3</vt:lpstr>
      <vt:lpstr>Weitsprung</vt:lpstr>
      <vt:lpstr>Ballwurf</vt:lpstr>
      <vt:lpstr>Allround</vt:lpstr>
      <vt:lpstr>Rugby</vt:lpstr>
      <vt:lpstr>Biathlon</vt:lpstr>
      <vt:lpstr>Tabelle3</vt:lpstr>
      <vt:lpstr>Datenbank!Drucktitel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Ritz</dc:creator>
  <cp:lastModifiedBy>Vera Ritz</cp:lastModifiedBy>
  <cp:lastPrinted>2020-01-19T10:14:34Z</cp:lastPrinted>
  <dcterms:created xsi:type="dcterms:W3CDTF">2012-11-20T13:14:49Z</dcterms:created>
  <dcterms:modified xsi:type="dcterms:W3CDTF">2021-04-15T18:44:14Z</dcterms:modified>
</cp:coreProperties>
</file>